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er. TRIMESTRE 2024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C71" i="1"/>
  <c r="D62" i="1"/>
  <c r="C62" i="1"/>
  <c r="D50" i="1"/>
  <c r="C50" i="1"/>
  <c r="D39" i="1"/>
  <c r="C39" i="1"/>
  <c r="D34" i="1"/>
  <c r="C34" i="1"/>
  <c r="D20" i="1"/>
  <c r="C20" i="1"/>
  <c r="D10" i="1"/>
  <c r="C10" i="1"/>
  <c r="C31" i="1" l="1"/>
  <c r="C74" i="1"/>
  <c r="D31" i="1"/>
  <c r="D74" i="1"/>
  <c r="D77" i="1" l="1"/>
  <c r="C77" i="1"/>
</calcChain>
</file>

<file path=xl/sharedStrings.xml><?xml version="1.0" encoding="utf-8"?>
<sst xmlns="http://schemas.openxmlformats.org/spreadsheetml/2006/main" count="102" uniqueCount="101">
  <si>
    <t>ADMINISTRACION 2021-2024</t>
  </si>
  <si>
    <t>ESTADO DE ACTIVIDADES</t>
  </si>
  <si>
    <t>INGRESOS Y OTROS BENEFICIOS</t>
  </si>
  <si>
    <t>Ingresos de la Gestión:</t>
  </si>
  <si>
    <t>4.1.1</t>
  </si>
  <si>
    <t>Impuestos</t>
  </si>
  <si>
    <t>4.1.2</t>
  </si>
  <si>
    <t>Cuotas y aportaciones de seguridad social</t>
  </si>
  <si>
    <t>4.1.3</t>
  </si>
  <si>
    <t>Contribuciones de Mejoras</t>
  </si>
  <si>
    <t>4.1.4</t>
  </si>
  <si>
    <t>Derechos</t>
  </si>
  <si>
    <t>4.1.5</t>
  </si>
  <si>
    <t>Productos de Tipo Corriente¹</t>
  </si>
  <si>
    <t>4.1.6</t>
  </si>
  <si>
    <t>Aprovechamientos de Tipo corriente</t>
  </si>
  <si>
    <t>4.1.7</t>
  </si>
  <si>
    <t>Ingresos por Venta de Bienes y Servicios</t>
  </si>
  <si>
    <t>4.1.9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</si>
  <si>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</si>
  <si>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</si>
  <si>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4.2.1</t>
  </si>
  <si>
    <t>Participaciones y Aportaciones</t>
  </si>
  <si>
    <t>4.2.2</t>
  </si>
  <si>
    <t>Transferencias, Asignaciones, subsidios y Otras Ayudas</t>
  </si>
  <si>
    <t>Otros Ingresos y Beneficios</t>
  </si>
  <si>
    <t>4.3.1</t>
  </si>
  <si>
    <t>Ingresos Financieros</t>
  </si>
  <si>
    <t>4.3.2</t>
  </si>
  <si>
    <t>Incremento por Variacion de Inventarios</t>
  </si>
  <si>
    <t>4.3.3</t>
  </si>
  <si>
    <t>Disminucion del Exceso de Estimaciones por Perdida o Deterioro u Obsolescencia</t>
  </si>
  <si>
    <t>4.3.4</t>
  </si>
  <si>
    <t>Disminución del Exceso de Provisiones</t>
  </si>
  <si>
    <t>4.3.9</t>
  </si>
  <si>
    <t>Otros Ingresos y Beneficios Varios</t>
  </si>
  <si>
    <t>Total de Ingresos y Otros Beneficios</t>
  </si>
  <si>
    <t>GASTOS Y OTRAS PÉRDIDAS</t>
  </si>
  <si>
    <t>Gastos de Funcionamiento</t>
  </si>
  <si>
    <t>5.1.1</t>
  </si>
  <si>
    <t>Servicios Personales</t>
  </si>
  <si>
    <t>5.1.2</t>
  </si>
  <si>
    <t>Materiales y Suministros</t>
  </si>
  <si>
    <t>5.1.3</t>
  </si>
  <si>
    <t>Servicios Generales</t>
  </si>
  <si>
    <t>Transferencias, Asignaciones, Subsidios y Otras Ayudas</t>
  </si>
  <si>
    <t>5.2.1</t>
  </si>
  <si>
    <t>Transferencias Internas y Asignaciones al Sector Público</t>
  </si>
  <si>
    <t>5.2.2</t>
  </si>
  <si>
    <t>Transferencias al Resto del Sector Público</t>
  </si>
  <si>
    <t>5.2.3</t>
  </si>
  <si>
    <t>Subsidios y Subvenciones</t>
  </si>
  <si>
    <t>5.2.4</t>
  </si>
  <si>
    <t>Ayudas Sociales</t>
  </si>
  <si>
    <t>5.2.5</t>
  </si>
  <si>
    <t>Pensiones y Jubilaciones</t>
  </si>
  <si>
    <t>5.2.6</t>
  </si>
  <si>
    <t>Transferencias a Fideicomisos, Mandatos y Contratos Análogos</t>
  </si>
  <si>
    <t>5.2.7</t>
  </si>
  <si>
    <t>Transferencias a la Seguridad Social</t>
  </si>
  <si>
    <t>5.2.8</t>
  </si>
  <si>
    <t>Donativos</t>
  </si>
  <si>
    <t>5.2.9</t>
  </si>
  <si>
    <t>Transferencias al Exterior</t>
  </si>
  <si>
    <t>5.3.1</t>
  </si>
  <si>
    <t xml:space="preserve">Participaciones </t>
  </si>
  <si>
    <t>5.3.2</t>
  </si>
  <si>
    <t>Aportaciones</t>
  </si>
  <si>
    <t>5.3.3</t>
  </si>
  <si>
    <t>Convenios</t>
  </si>
  <si>
    <t>Intereses, Comisiones y Otros Gastos de la Deuda Pública</t>
  </si>
  <si>
    <t>5.4.1</t>
  </si>
  <si>
    <t>Intereses de la Deuda Pública</t>
  </si>
  <si>
    <t>5.4.2</t>
  </si>
  <si>
    <t>Comisiones de la Deuda Pública</t>
  </si>
  <si>
    <t>5.4.3</t>
  </si>
  <si>
    <t>Gastos de la Deuda Pública</t>
  </si>
  <si>
    <t>5.4.4</t>
  </si>
  <si>
    <t>Costo por Coberturas</t>
  </si>
  <si>
    <t>5.4.5</t>
  </si>
  <si>
    <t>Apoyos Financieros</t>
  </si>
  <si>
    <t>Otros Gastos y Pérdidas Extraordinarias</t>
  </si>
  <si>
    <t>5.5.1</t>
  </si>
  <si>
    <t xml:space="preserve">Estimaciones, Depreciaciones, Deterioros, Obsolescencia y Amortizaciones </t>
  </si>
  <si>
    <t>5.5.2</t>
  </si>
  <si>
    <t>Provisiones</t>
  </si>
  <si>
    <t>5.5.3</t>
  </si>
  <si>
    <t>Disminución de Inventarios</t>
  </si>
  <si>
    <t>5.5.4</t>
  </si>
  <si>
    <t>Aumento por Insuficiencia de Estimaciones por Pérdida o Deterioro y Obsolencia</t>
  </si>
  <si>
    <t>5.5.5</t>
  </si>
  <si>
    <t>Aumento por Insuficiencia de Provisiones</t>
  </si>
  <si>
    <t>5.5.9</t>
  </si>
  <si>
    <t>Otros Gastos</t>
  </si>
  <si>
    <t>Inversión Pública</t>
  </si>
  <si>
    <t>5.6.1</t>
  </si>
  <si>
    <t>Inversión Pública No Capitalizable</t>
  </si>
  <si>
    <t>Total de Gastos y Otras Pérdidas</t>
  </si>
  <si>
    <t>Resultado del Ejercicio (Ahorro/Desahorro)</t>
  </si>
  <si>
    <t>MUNICIPIO DE  H. CAMARGO, TAMAULIPAS.</t>
  </si>
  <si>
    <t>DEL 01 DE ENERO AL 31 DE MARZO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</si>
</sst>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 applyFont="1"/>
    <xf numFmtId="0" fontId="1" fillId="0" borderId="0" xfId="1" applyFont="1" applyAlignment="1"/>
    <xf numFmtId="0" fontId="3" fillId="0" borderId="0" xfId="1" applyFont="1"/>
    <xf numFmtId="0" fontId="1" fillId="0" borderId="0" xfId="1" applyFont="1"/>
    <xf numFmtId="0" fontId="4" fillId="0" borderId="0" xfId="1" applyFont="1" applyFill="1" applyAlignment="1">
      <alignment horizontal="center"/>
    </xf>
    <xf numFmtId="0" fontId="5" fillId="0" borderId="0" xfId="1" applyFont="1" applyFill="1"/>
    <xf numFmtId="43" fontId="5" fillId="0" borderId="0" xfId="2" applyFont="1" applyFill="1"/>
    <xf numFmtId="0" fontId="4" fillId="0" borderId="0" xfId="1" applyFont="1" applyFill="1" applyAlignment="1">
      <alignment horizontal="right"/>
    </xf>
    <xf numFmtId="43" fontId="1" fillId="0" borderId="0" xfId="2" applyFont="1"/>
    <xf numFmtId="0" fontId="6" fillId="0" borderId="0" xfId="1" applyFont="1" applyAlignment="1">
      <alignment horizontal="right"/>
    </xf>
    <xf numFmtId="0" fontId="2" fillId="0" borderId="0" xfId="1" applyFont="1" applyFill="1"/>
    <xf numFmtId="0" fontId="6" fillId="0" borderId="0" xfId="1" applyFont="1" applyFill="1"/>
    <xf numFmtId="0" fontId="6" fillId="0" borderId="0" xfId="2" applyNumberFormat="1" applyFont="1" applyFill="1" applyAlignment="1">
      <alignment horizontal="center"/>
    </xf>
    <xf numFmtId="0" fontId="7" fillId="0" borderId="0" xfId="1" applyFont="1" applyFill="1"/>
    <xf numFmtId="3" fontId="6" fillId="0" borderId="0" xfId="2" applyNumberFormat="1" applyFont="1" applyFill="1"/>
    <xf numFmtId="0" fontId="8" fillId="0" borderId="0" xfId="1" applyFont="1"/>
    <xf numFmtId="0" fontId="6" fillId="0" borderId="0" xfId="1" applyFont="1"/>
    <xf numFmtId="0" fontId="9" fillId="0" borderId="0" xfId="0" applyFont="1" applyFill="1" applyAlignment="1">
      <alignment horizontal="left" vertical="center"/>
    </xf>
    <xf numFmtId="3" fontId="6" fillId="0" borderId="1" xfId="2" applyNumberFormat="1" applyFont="1" applyFill="1" applyBorder="1"/>
    <xf numFmtId="0" fontId="10" fillId="0" borderId="0" xfId="0" applyFont="1" applyFill="1" applyAlignment="1">
      <alignment horizontal="left" vertical="center"/>
    </xf>
    <xf numFmtId="0" fontId="1" fillId="0" borderId="0" xfId="1" applyFont="1" applyFill="1"/>
    <xf numFmtId="3" fontId="12" fillId="2" borderId="0" xfId="3" applyNumberFormat="1" applyFont="1" applyFill="1" applyBorder="1" applyAlignment="1" applyProtection="1">
      <alignment horizontal="right" vertical="top" indent="1"/>
      <protection locked="0"/>
    </xf>
    <xf numFmtId="3" fontId="12" fillId="2" borderId="0" xfId="4" applyNumberFormat="1" applyFont="1" applyFill="1" applyBorder="1" applyAlignment="1" applyProtection="1">
      <alignment horizontal="right" vertical="top" indent="1"/>
      <protection locked="0"/>
    </xf>
    <xf numFmtId="3" fontId="12" fillId="2" borderId="0" xfId="5" applyNumberFormat="1" applyFont="1" applyFill="1" applyBorder="1" applyAlignment="1" applyProtection="1">
      <alignment horizontal="right" vertical="top" indent="1"/>
      <protection locked="0"/>
    </xf>
    <xf numFmtId="0" fontId="3" fillId="0" borderId="0" xfId="1" applyFont="1" applyFill="1" applyBorder="1"/>
    <xf numFmtId="0" fontId="1" fillId="0" borderId="0" xfId="1" applyFont="1" applyFill="1" applyBorder="1"/>
    <xf numFmtId="0" fontId="1" fillId="0" borderId="0" xfId="1" applyFont="1" applyFill="1" applyAlignment="1">
      <alignment vertical="top" wrapText="1"/>
    </xf>
    <xf numFmtId="3" fontId="12" fillId="0" borderId="0" xfId="6" applyNumberFormat="1" applyFont="1" applyFill="1" applyBorder="1" applyAlignment="1" applyProtection="1">
      <alignment vertical="top"/>
      <protection locked="0"/>
    </xf>
    <xf numFmtId="0" fontId="10" fillId="0" borderId="0" xfId="0" applyFont="1" applyFill="1" applyAlignment="1">
      <alignment horizontal="left" vertical="top"/>
    </xf>
    <xf numFmtId="3" fontId="1" fillId="0" borderId="0" xfId="2" applyNumberFormat="1" applyFont="1" applyFill="1"/>
    <xf numFmtId="0" fontId="2" fillId="0" borderId="0" xfId="1" applyFont="1" applyFill="1" applyBorder="1"/>
    <xf numFmtId="0" fontId="9" fillId="0" borderId="0" xfId="0" applyFont="1" applyFill="1" applyAlignment="1">
      <alignment horizontal="left" vertical="top"/>
    </xf>
    <xf numFmtId="0" fontId="6" fillId="0" borderId="0" xfId="1" applyFont="1" applyFill="1" applyAlignment="1">
      <alignment wrapText="1"/>
    </xf>
    <xf numFmtId="3" fontId="1" fillId="0" borderId="1" xfId="2" applyNumberFormat="1" applyFont="1" applyFill="1" applyBorder="1"/>
    <xf numFmtId="3" fontId="12" fillId="2" borderId="0" xfId="0" applyNumberFormat="1" applyFont="1" applyFill="1" applyBorder="1" applyAlignment="1" applyProtection="1">
      <alignment horizontal="right" vertical="top" indent="1"/>
      <protection locked="0"/>
    </xf>
    <xf numFmtId="0" fontId="8" fillId="0" borderId="0" xfId="1" applyFont="1" applyFill="1" applyBorder="1"/>
    <xf numFmtId="0" fontId="6" fillId="0" borderId="0" xfId="1" applyFont="1" applyFill="1" applyBorder="1"/>
    <xf numFmtId="0" fontId="1" fillId="0" borderId="0" xfId="1" applyFont="1" applyFill="1" applyBorder="1" applyAlignment="1">
      <alignment wrapText="1"/>
    </xf>
    <xf numFmtId="0" fontId="7" fillId="0" borderId="0" xfId="1" applyFont="1" applyFill="1" applyBorder="1"/>
    <xf numFmtId="0" fontId="13" fillId="0" borderId="0" xfId="1" applyFont="1" applyFill="1" applyAlignment="1">
      <alignment horizontal="center"/>
    </xf>
    <xf numFmtId="3" fontId="6" fillId="3" borderId="1" xfId="2" applyNumberFormat="1" applyFont="1" applyFill="1" applyBorder="1"/>
    <xf numFmtId="3" fontId="12" fillId="2" borderId="0" xfId="7" applyNumberFormat="1" applyFont="1" applyFill="1" applyBorder="1" applyAlignment="1" applyProtection="1">
      <alignment horizontal="right" vertical="top" indent="1"/>
      <protection locked="0"/>
    </xf>
    <xf numFmtId="3" fontId="14" fillId="0" borderId="0" xfId="6" applyNumberFormat="1" applyFont="1" applyFill="1" applyBorder="1" applyAlignment="1" applyProtection="1">
      <alignment vertical="top"/>
      <protection locked="0"/>
    </xf>
    <xf numFmtId="3" fontId="1" fillId="0" borderId="0" xfId="2" applyNumberFormat="1" applyFont="1"/>
    <xf numFmtId="0" fontId="6" fillId="0" borderId="0" xfId="1" applyFont="1" applyFill="1" applyAlignment="1">
      <alignment horizontal="center"/>
    </xf>
    <xf numFmtId="3" fontId="6" fillId="3" borderId="2" xfId="2" applyNumberFormat="1" applyFont="1" applyFill="1" applyBorder="1"/>
    <xf numFmtId="3" fontId="8" fillId="0" borderId="0" xfId="1" applyNumberFormat="1" applyFont="1" applyFill="1" applyBorder="1"/>
  </cellXfs>
  <cellStyles count="8">
    <cellStyle name="Millares 13" xfId="6"/>
    <cellStyle name="Millares 172" xfId="3"/>
    <cellStyle name="Millares 2" xfId="2"/>
    <cellStyle name="Millares 56" xfId="5"/>
    <cellStyle name="Millares 78" xfId="4"/>
    <cellStyle name="Millares 80" xfId="7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95250</xdr:rowOff>
    </xdr:from>
    <xdr:to>
      <xdr:col>1</xdr:col>
      <xdr:colOff>923925</xdr:colOff>
      <xdr:row>4</xdr:row>
      <xdr:rowOff>38100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7175"/>
          <a:ext cx="12001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561975</xdr:colOff>
      <xdr:row>1</xdr:row>
      <xdr:rowOff>123825</xdr:rowOff>
    </xdr:from>
    <xdr:to>
      <xdr:col>4</xdr:col>
      <xdr:colOff>47625</xdr:colOff>
      <xdr:row>3</xdr:row>
      <xdr:rowOff>180975</xdr:rowOff>
    </xdr:to>
    <xdr:pic>
      <xdr:nvPicPr>
        <xdr:cNvPr id="7" name="Imagen 6" descr="Gobierno del Estado de Tamaulipa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285750"/>
          <a:ext cx="13335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workbookViewId="0">
      <selection activeCell="B12" sqref="B12"/>
    </sheetView>
  </sheetViews>
  <sheetFormatPr baseColWidth="10" defaultRowHeight="12.75" x14ac:dyDescent="0.2"/>
  <cols>
    <col min="1" max="1" width="4.42578125" style="1" bestFit="1" customWidth="1"/>
    <col min="2" max="2" width="66.42578125" style="4" customWidth="1"/>
    <col min="3" max="4" width="13.85546875" style="9" customWidth="1"/>
    <col min="5" max="5" width="11.42578125" style="3"/>
    <col min="6" max="6" width="11.42578125" style="3" customWidth="1"/>
    <col min="7" max="16384" width="11.42578125" style="4"/>
  </cols>
  <sheetData>
    <row r="1" spans="1:6" x14ac:dyDescent="0.2">
      <c r="B1" s="2"/>
      <c r="C1" s="2"/>
      <c r="D1" s="2"/>
    </row>
    <row r="2" spans="1:6" ht="15" x14ac:dyDescent="0.25">
      <c r="A2" s="5" t="s">
        <v>99</v>
      </c>
      <c r="B2" s="5"/>
      <c r="C2" s="5"/>
      <c r="D2" s="5"/>
    </row>
    <row r="3" spans="1:6" ht="15" customHeight="1" x14ac:dyDescent="0.25">
      <c r="A3" s="5" t="s">
        <v>0</v>
      </c>
      <c r="B3" s="5"/>
      <c r="C3" s="5"/>
      <c r="D3" s="5"/>
    </row>
    <row r="4" spans="1:6" ht="15" x14ac:dyDescent="0.25">
      <c r="A4" s="5" t="s">
        <v>1</v>
      </c>
      <c r="B4" s="5"/>
      <c r="C4" s="5"/>
      <c r="D4" s="5"/>
    </row>
    <row r="5" spans="1:6" ht="16.5" customHeight="1" x14ac:dyDescent="0.25">
      <c r="A5" s="5" t="s">
        <v>100</v>
      </c>
      <c r="B5" s="5"/>
      <c r="C5" s="5"/>
      <c r="D5" s="5"/>
    </row>
    <row r="6" spans="1:6" ht="15" x14ac:dyDescent="0.25">
      <c r="B6" s="6"/>
      <c r="C6" s="7"/>
      <c r="D6" s="8"/>
    </row>
    <row r="7" spans="1:6" x14ac:dyDescent="0.2">
      <c r="D7" s="10"/>
    </row>
    <row r="8" spans="1:6" x14ac:dyDescent="0.2">
      <c r="A8" s="11"/>
      <c r="B8" s="12"/>
      <c r="C8" s="13">
        <v>2024</v>
      </c>
      <c r="D8" s="13">
        <v>2023</v>
      </c>
    </row>
    <row r="9" spans="1:6" s="17" customFormat="1" x14ac:dyDescent="0.2">
      <c r="A9" s="14">
        <v>4</v>
      </c>
      <c r="B9" s="12" t="s">
        <v>2</v>
      </c>
      <c r="C9" s="15"/>
      <c r="D9" s="15"/>
      <c r="E9" s="16"/>
      <c r="F9" s="16"/>
    </row>
    <row r="10" spans="1:6" s="17" customFormat="1" x14ac:dyDescent="0.2">
      <c r="A10" s="18">
        <v>4.0999999999999996</v>
      </c>
      <c r="B10" s="12" t="s">
        <v>3</v>
      </c>
      <c r="C10" s="19">
        <f>SUM(C11:C19)</f>
        <v>1822822.07</v>
      </c>
      <c r="D10" s="19">
        <f>SUM(D11:D19)</f>
        <v>5626068.2300000004</v>
      </c>
      <c r="E10" s="16"/>
      <c r="F10" s="16"/>
    </row>
    <row r="11" spans="1:6" x14ac:dyDescent="0.2">
      <c r="A11" s="20" t="s">
        <v>4</v>
      </c>
      <c r="B11" s="21" t="s">
        <v>5</v>
      </c>
      <c r="C11" s="22">
        <v>1602200</v>
      </c>
      <c r="D11" s="23">
        <v>2875776.55</v>
      </c>
    </row>
    <row r="12" spans="1:6" s="26" customFormat="1" x14ac:dyDescent="0.2">
      <c r="A12" s="20" t="s">
        <v>6</v>
      </c>
      <c r="B12" s="21" t="s">
        <v>7</v>
      </c>
      <c r="C12" s="24">
        <v>0</v>
      </c>
      <c r="D12" s="24">
        <v>0</v>
      </c>
      <c r="E12" s="25"/>
      <c r="F12" s="25"/>
    </row>
    <row r="13" spans="1:6" s="26" customFormat="1" x14ac:dyDescent="0.2">
      <c r="A13" s="20" t="s">
        <v>8</v>
      </c>
      <c r="B13" s="21" t="s">
        <v>9</v>
      </c>
      <c r="C13" s="24">
        <v>0</v>
      </c>
      <c r="D13" s="24">
        <v>0</v>
      </c>
      <c r="E13" s="25"/>
      <c r="F13" s="25"/>
    </row>
    <row r="14" spans="1:6" s="26" customFormat="1" x14ac:dyDescent="0.2">
      <c r="A14" s="20" t="s">
        <v>10</v>
      </c>
      <c r="B14" s="21" t="s">
        <v>11</v>
      </c>
      <c r="C14" s="22">
        <v>220622.07</v>
      </c>
      <c r="D14" s="23">
        <v>2719791.68</v>
      </c>
      <c r="E14" s="25"/>
      <c r="F14" s="25"/>
    </row>
    <row r="15" spans="1:6" s="26" customFormat="1" x14ac:dyDescent="0.2">
      <c r="A15" s="20" t="s">
        <v>12</v>
      </c>
      <c r="B15" s="21" t="s">
        <v>13</v>
      </c>
      <c r="C15" s="23">
        <v>0</v>
      </c>
      <c r="D15" s="23">
        <v>1500</v>
      </c>
      <c r="E15" s="25"/>
      <c r="F15" s="25"/>
    </row>
    <row r="16" spans="1:6" s="26" customFormat="1" x14ac:dyDescent="0.2">
      <c r="A16" s="20" t="s">
        <v>14</v>
      </c>
      <c r="B16" s="21" t="s">
        <v>15</v>
      </c>
      <c r="C16" s="23">
        <v>0</v>
      </c>
      <c r="D16" s="23">
        <v>29000</v>
      </c>
      <c r="E16" s="25"/>
      <c r="F16" s="25"/>
    </row>
    <row r="17" spans="1:6" s="26" customFormat="1" x14ac:dyDescent="0.2">
      <c r="A17" s="20" t="s">
        <v>16</v>
      </c>
      <c r="B17" s="27" t="s">
        <v>17</v>
      </c>
      <c r="C17" s="28">
        <v>0</v>
      </c>
      <c r="D17" s="28">
        <v>0</v>
      </c>
      <c r="E17" s="25"/>
      <c r="F17" s="25"/>
    </row>
    <row r="18" spans="1:6" s="26" customFormat="1" ht="29.25" customHeight="1" x14ac:dyDescent="0.2">
      <c r="A18" s="29" t="s">
        <v>18</v>
      </c>
      <c r="B18" s="27" t="s">
        <v>19</v>
      </c>
      <c r="C18" s="30"/>
      <c r="D18" s="30"/>
      <c r="E18" s="25"/>
      <c r="F18" s="25"/>
    </row>
    <row r="19" spans="1:6" s="26" customFormat="1" x14ac:dyDescent="0.2">
      <c r="A19" s="31"/>
      <c r="B19" s="12"/>
      <c r="C19" s="30"/>
      <c r="D19" s="30"/>
      <c r="E19" s="25"/>
      <c r="F19" s="25"/>
    </row>
    <row r="20" spans="1:6" s="26" customFormat="1" ht="25.5" x14ac:dyDescent="0.2">
      <c r="A20" s="32">
        <v>4.2</v>
      </c>
      <c r="B20" s="33" t="s">
        <v>20</v>
      </c>
      <c r="C20" s="34">
        <f>SUM(C21:C22)</f>
        <v>28455182.539999999</v>
      </c>
      <c r="D20" s="34">
        <f>SUM(D21:D22)</f>
        <v>102690902.59999999</v>
      </c>
      <c r="E20" s="25"/>
      <c r="F20" s="25"/>
    </row>
    <row r="21" spans="1:6" s="37" customFormat="1" x14ac:dyDescent="0.2">
      <c r="A21" s="20" t="s">
        <v>21</v>
      </c>
      <c r="B21" s="21" t="s">
        <v>22</v>
      </c>
      <c r="C21" s="35">
        <v>28455182.539999999</v>
      </c>
      <c r="D21" s="35">
        <v>102690902.59999999</v>
      </c>
      <c r="E21" s="36"/>
      <c r="F21" s="36"/>
    </row>
    <row r="22" spans="1:6" s="26" customFormat="1" x14ac:dyDescent="0.2">
      <c r="A22" s="20" t="s">
        <v>23</v>
      </c>
      <c r="B22" s="26" t="s">
        <v>24</v>
      </c>
      <c r="C22" s="28"/>
      <c r="D22" s="28"/>
      <c r="E22" s="25"/>
      <c r="F22" s="25"/>
    </row>
    <row r="23" spans="1:6" s="26" customFormat="1" x14ac:dyDescent="0.2">
      <c r="A23" s="31"/>
      <c r="C23" s="30"/>
      <c r="D23" s="30"/>
      <c r="E23" s="25"/>
      <c r="F23" s="25"/>
    </row>
    <row r="24" spans="1:6" s="26" customFormat="1" x14ac:dyDescent="0.2">
      <c r="A24" s="18">
        <v>4.3</v>
      </c>
      <c r="B24" s="12" t="s">
        <v>25</v>
      </c>
      <c r="C24" s="34">
        <v>0</v>
      </c>
      <c r="D24" s="34">
        <v>0</v>
      </c>
      <c r="E24" s="25"/>
      <c r="F24" s="25"/>
    </row>
    <row r="25" spans="1:6" s="26" customFormat="1" x14ac:dyDescent="0.2">
      <c r="A25" s="20" t="s">
        <v>26</v>
      </c>
      <c r="B25" s="26" t="s">
        <v>27</v>
      </c>
      <c r="C25" s="15"/>
      <c r="D25" s="15"/>
      <c r="E25" s="25"/>
      <c r="F25" s="25"/>
    </row>
    <row r="26" spans="1:6" s="26" customFormat="1" x14ac:dyDescent="0.2">
      <c r="A26" s="20" t="s">
        <v>28</v>
      </c>
      <c r="B26" s="26" t="s">
        <v>29</v>
      </c>
      <c r="C26" s="30"/>
      <c r="D26" s="30"/>
      <c r="E26" s="25"/>
      <c r="F26" s="25"/>
    </row>
    <row r="27" spans="1:6" s="26" customFormat="1" ht="25.5" x14ac:dyDescent="0.2">
      <c r="A27" s="20" t="s">
        <v>30</v>
      </c>
      <c r="B27" s="38" t="s">
        <v>31</v>
      </c>
      <c r="C27" s="30"/>
      <c r="D27" s="30"/>
      <c r="E27" s="25"/>
      <c r="F27" s="25"/>
    </row>
    <row r="28" spans="1:6" s="26" customFormat="1" x14ac:dyDescent="0.2">
      <c r="A28" s="20" t="s">
        <v>32</v>
      </c>
      <c r="B28" s="38" t="s">
        <v>33</v>
      </c>
      <c r="C28" s="30"/>
      <c r="D28" s="30"/>
      <c r="E28" s="25"/>
      <c r="F28" s="25"/>
    </row>
    <row r="29" spans="1:6" s="26" customFormat="1" x14ac:dyDescent="0.2">
      <c r="A29" s="20" t="s">
        <v>34</v>
      </c>
      <c r="B29" s="21" t="s">
        <v>35</v>
      </c>
      <c r="C29" s="30"/>
      <c r="D29" s="30"/>
      <c r="E29" s="25"/>
      <c r="F29" s="25"/>
    </row>
    <row r="30" spans="1:6" s="26" customFormat="1" x14ac:dyDescent="0.2">
      <c r="A30" s="31"/>
      <c r="B30" s="12"/>
      <c r="C30" s="30"/>
      <c r="D30" s="30"/>
      <c r="E30" s="25"/>
      <c r="F30" s="25"/>
    </row>
    <row r="31" spans="1:6" s="37" customFormat="1" x14ac:dyDescent="0.2">
      <c r="A31" s="39"/>
      <c r="B31" s="40" t="s">
        <v>36</v>
      </c>
      <c r="C31" s="41">
        <f>C10+C20+C24</f>
        <v>30278004.609999999</v>
      </c>
      <c r="D31" s="41">
        <f>D10+D20+D24</f>
        <v>108316970.83</v>
      </c>
      <c r="E31" s="36"/>
      <c r="F31" s="36"/>
    </row>
    <row r="32" spans="1:6" x14ac:dyDescent="0.2">
      <c r="A32" s="11"/>
      <c r="B32" s="21"/>
      <c r="C32" s="30"/>
      <c r="D32" s="30"/>
    </row>
    <row r="33" spans="1:6" s="37" customFormat="1" x14ac:dyDescent="0.2">
      <c r="A33" s="39">
        <v>5</v>
      </c>
      <c r="B33" s="12" t="s">
        <v>37</v>
      </c>
      <c r="C33" s="15"/>
      <c r="D33" s="15"/>
      <c r="E33" s="36"/>
      <c r="F33" s="36"/>
    </row>
    <row r="34" spans="1:6" s="37" customFormat="1" x14ac:dyDescent="0.2">
      <c r="A34" s="18">
        <v>5.0999999999999996</v>
      </c>
      <c r="B34" s="12" t="s">
        <v>38</v>
      </c>
      <c r="C34" s="19">
        <f>SUM(C35:C38)</f>
        <v>17895715.59</v>
      </c>
      <c r="D34" s="19">
        <f>SUM(D35:D38)</f>
        <v>74125407.920000002</v>
      </c>
      <c r="E34" s="36"/>
      <c r="F34" s="36"/>
    </row>
    <row r="35" spans="1:6" s="26" customFormat="1" x14ac:dyDescent="0.2">
      <c r="A35" s="20" t="s">
        <v>39</v>
      </c>
      <c r="B35" s="21" t="s">
        <v>40</v>
      </c>
      <c r="C35" s="22">
        <v>10821392.199999999</v>
      </c>
      <c r="D35" s="23">
        <v>41751560.649999999</v>
      </c>
      <c r="E35" s="25"/>
      <c r="F35" s="25"/>
    </row>
    <row r="36" spans="1:6" s="26" customFormat="1" ht="13.5" customHeight="1" x14ac:dyDescent="0.2">
      <c r="A36" s="20" t="s">
        <v>41</v>
      </c>
      <c r="B36" s="21" t="s">
        <v>42</v>
      </c>
      <c r="C36" s="22">
        <v>3365780.4</v>
      </c>
      <c r="D36" s="23">
        <v>13717682.140000001</v>
      </c>
      <c r="E36" s="25"/>
      <c r="F36" s="25"/>
    </row>
    <row r="37" spans="1:6" s="26" customFormat="1" x14ac:dyDescent="0.2">
      <c r="A37" s="20" t="s">
        <v>43</v>
      </c>
      <c r="B37" s="21" t="s">
        <v>44</v>
      </c>
      <c r="C37" s="22">
        <v>3708542.99</v>
      </c>
      <c r="D37" s="23">
        <v>18656165.129999999</v>
      </c>
      <c r="E37" s="25"/>
      <c r="F37" s="25"/>
    </row>
    <row r="38" spans="1:6" s="26" customFormat="1" x14ac:dyDescent="0.2">
      <c r="A38" s="31"/>
      <c r="B38" s="21"/>
      <c r="C38" s="30"/>
      <c r="D38" s="30"/>
      <c r="E38" s="25"/>
      <c r="F38" s="25"/>
    </row>
    <row r="39" spans="1:6" s="37" customFormat="1" x14ac:dyDescent="0.2">
      <c r="A39" s="18">
        <v>5.2</v>
      </c>
      <c r="B39" s="12" t="s">
        <v>45</v>
      </c>
      <c r="C39" s="19">
        <f>SUM(C40:C48)</f>
        <v>374981.14</v>
      </c>
      <c r="D39" s="19">
        <f>SUM(D40:D48)</f>
        <v>2998035.8899999997</v>
      </c>
      <c r="E39" s="36"/>
      <c r="F39" s="36"/>
    </row>
    <row r="40" spans="1:6" s="37" customFormat="1" x14ac:dyDescent="0.2">
      <c r="A40" s="20" t="s">
        <v>46</v>
      </c>
      <c r="B40" s="21" t="s">
        <v>47</v>
      </c>
      <c r="C40" s="28">
        <v>0</v>
      </c>
      <c r="D40" s="28">
        <v>0</v>
      </c>
      <c r="E40" s="36"/>
      <c r="F40" s="36"/>
    </row>
    <row r="41" spans="1:6" s="37" customFormat="1" x14ac:dyDescent="0.2">
      <c r="A41" s="20" t="s">
        <v>48</v>
      </c>
      <c r="B41" s="26" t="s">
        <v>49</v>
      </c>
      <c r="C41" s="28">
        <v>0</v>
      </c>
      <c r="D41" s="28">
        <v>0</v>
      </c>
      <c r="E41" s="36"/>
      <c r="F41" s="36"/>
    </row>
    <row r="42" spans="1:6" s="26" customFormat="1" x14ac:dyDescent="0.2">
      <c r="A42" s="20" t="s">
        <v>50</v>
      </c>
      <c r="B42" s="21" t="s">
        <v>51</v>
      </c>
      <c r="C42" s="42">
        <v>0</v>
      </c>
      <c r="D42" s="23">
        <v>689103</v>
      </c>
      <c r="E42" s="25"/>
      <c r="F42" s="25"/>
    </row>
    <row r="43" spans="1:6" s="26" customFormat="1" x14ac:dyDescent="0.2">
      <c r="A43" s="20" t="s">
        <v>52</v>
      </c>
      <c r="B43" s="21" t="s">
        <v>53</v>
      </c>
      <c r="C43" s="22">
        <v>128907</v>
      </c>
      <c r="D43" s="23">
        <v>1152683.26</v>
      </c>
      <c r="E43" s="25"/>
      <c r="F43" s="25"/>
    </row>
    <row r="44" spans="1:6" s="26" customFormat="1" x14ac:dyDescent="0.2">
      <c r="A44" s="20" t="s">
        <v>54</v>
      </c>
      <c r="B44" s="21" t="s">
        <v>55</v>
      </c>
      <c r="C44" s="22">
        <v>246074.14</v>
      </c>
      <c r="D44" s="23">
        <v>1156249.6299999999</v>
      </c>
      <c r="E44" s="25"/>
      <c r="F44" s="25"/>
    </row>
    <row r="45" spans="1:6" s="26" customFormat="1" x14ac:dyDescent="0.2">
      <c r="A45" s="20" t="s">
        <v>56</v>
      </c>
      <c r="B45" s="21" t="s">
        <v>57</v>
      </c>
      <c r="C45" s="30"/>
      <c r="D45" s="30"/>
      <c r="E45" s="25"/>
      <c r="F45" s="25"/>
    </row>
    <row r="46" spans="1:6" s="26" customFormat="1" x14ac:dyDescent="0.2">
      <c r="A46" s="20" t="s">
        <v>58</v>
      </c>
      <c r="B46" s="21" t="s">
        <v>59</v>
      </c>
      <c r="C46" s="30"/>
      <c r="D46" s="30"/>
      <c r="E46" s="25"/>
      <c r="F46" s="25"/>
    </row>
    <row r="47" spans="1:6" s="26" customFormat="1" x14ac:dyDescent="0.2">
      <c r="A47" s="20" t="s">
        <v>60</v>
      </c>
      <c r="B47" s="21" t="s">
        <v>61</v>
      </c>
      <c r="C47" s="30"/>
      <c r="D47" s="30"/>
      <c r="E47" s="25"/>
      <c r="F47" s="25"/>
    </row>
    <row r="48" spans="1:6" s="26" customFormat="1" x14ac:dyDescent="0.2">
      <c r="A48" s="20" t="s">
        <v>62</v>
      </c>
      <c r="B48" s="21" t="s">
        <v>63</v>
      </c>
      <c r="C48" s="30"/>
      <c r="D48" s="30"/>
      <c r="E48" s="25"/>
      <c r="F48" s="25"/>
    </row>
    <row r="49" spans="1:6" s="26" customFormat="1" x14ac:dyDescent="0.2">
      <c r="A49" s="31"/>
      <c r="B49" s="21"/>
      <c r="C49" s="30"/>
      <c r="D49" s="30"/>
      <c r="E49" s="25"/>
      <c r="F49" s="25"/>
    </row>
    <row r="50" spans="1:6" s="26" customFormat="1" x14ac:dyDescent="0.2">
      <c r="A50" s="18">
        <v>5.3</v>
      </c>
      <c r="B50" s="12" t="s">
        <v>22</v>
      </c>
      <c r="C50" s="19">
        <f>SUM(C51:C53)</f>
        <v>764297</v>
      </c>
      <c r="D50" s="19">
        <f>SUM(D51:D53)</f>
        <v>2153002.6</v>
      </c>
      <c r="E50" s="25"/>
      <c r="F50" s="25"/>
    </row>
    <row r="51" spans="1:6" s="26" customFormat="1" ht="16.5" customHeight="1" x14ac:dyDescent="0.2">
      <c r="A51" s="20" t="s">
        <v>64</v>
      </c>
      <c r="B51" s="21" t="s">
        <v>65</v>
      </c>
      <c r="C51" s="30"/>
      <c r="D51" s="30"/>
      <c r="E51" s="25"/>
      <c r="F51" s="25"/>
    </row>
    <row r="52" spans="1:6" s="26" customFormat="1" x14ac:dyDescent="0.2">
      <c r="A52" s="20" t="s">
        <v>66</v>
      </c>
      <c r="B52" s="21" t="s">
        <v>67</v>
      </c>
      <c r="C52" s="30"/>
      <c r="D52" s="30"/>
      <c r="E52" s="25"/>
      <c r="F52" s="25"/>
    </row>
    <row r="53" spans="1:6" s="26" customFormat="1" x14ac:dyDescent="0.2">
      <c r="A53" s="20" t="s">
        <v>68</v>
      </c>
      <c r="B53" s="21" t="s">
        <v>69</v>
      </c>
      <c r="C53" s="22">
        <v>764297</v>
      </c>
      <c r="D53" s="23">
        <v>2153002.6</v>
      </c>
      <c r="E53" s="25"/>
      <c r="F53" s="25"/>
    </row>
    <row r="54" spans="1:6" s="26" customFormat="1" x14ac:dyDescent="0.2">
      <c r="A54" s="31"/>
      <c r="B54" s="21"/>
      <c r="C54" s="30"/>
      <c r="D54" s="30"/>
      <c r="E54" s="25"/>
      <c r="F54" s="25"/>
    </row>
    <row r="55" spans="1:6" s="26" customFormat="1" x14ac:dyDescent="0.2">
      <c r="A55" s="31">
        <v>5.4</v>
      </c>
      <c r="B55" s="21" t="s">
        <v>70</v>
      </c>
      <c r="C55" s="28">
        <v>0</v>
      </c>
      <c r="D55" s="28">
        <v>0</v>
      </c>
      <c r="E55" s="25"/>
      <c r="F55" s="25"/>
    </row>
    <row r="56" spans="1:6" s="26" customFormat="1" x14ac:dyDescent="0.2">
      <c r="A56" s="31" t="s">
        <v>71</v>
      </c>
      <c r="B56" s="21" t="s">
        <v>72</v>
      </c>
      <c r="C56" s="30"/>
      <c r="D56" s="30"/>
      <c r="E56" s="25"/>
      <c r="F56" s="25"/>
    </row>
    <row r="57" spans="1:6" s="26" customFormat="1" x14ac:dyDescent="0.2">
      <c r="A57" s="31" t="s">
        <v>73</v>
      </c>
      <c r="B57" s="21" t="s">
        <v>74</v>
      </c>
      <c r="C57" s="30"/>
      <c r="D57" s="30"/>
      <c r="E57" s="25"/>
      <c r="F57" s="25"/>
    </row>
    <row r="58" spans="1:6" s="26" customFormat="1" x14ac:dyDescent="0.2">
      <c r="A58" s="31" t="s">
        <v>75</v>
      </c>
      <c r="B58" s="21" t="s">
        <v>76</v>
      </c>
      <c r="C58" s="30"/>
      <c r="D58" s="30"/>
      <c r="E58" s="25"/>
      <c r="F58" s="25"/>
    </row>
    <row r="59" spans="1:6" s="26" customFormat="1" x14ac:dyDescent="0.2">
      <c r="A59" s="31" t="s">
        <v>77</v>
      </c>
      <c r="B59" s="21" t="s">
        <v>78</v>
      </c>
      <c r="C59" s="30"/>
      <c r="D59" s="30"/>
      <c r="E59" s="25"/>
      <c r="F59" s="25"/>
    </row>
    <row r="60" spans="1:6" s="26" customFormat="1" x14ac:dyDescent="0.2">
      <c r="A60" s="31" t="s">
        <v>79</v>
      </c>
      <c r="B60" s="21" t="s">
        <v>80</v>
      </c>
      <c r="C60" s="30"/>
      <c r="D60" s="30"/>
      <c r="E60" s="25"/>
      <c r="F60" s="25"/>
    </row>
    <row r="61" spans="1:6" s="26" customFormat="1" x14ac:dyDescent="0.2">
      <c r="A61" s="31"/>
      <c r="B61" s="21"/>
      <c r="C61" s="30"/>
      <c r="D61" s="30"/>
      <c r="E61" s="25"/>
      <c r="F61" s="25"/>
    </row>
    <row r="62" spans="1:6" s="26" customFormat="1" x14ac:dyDescent="0.2">
      <c r="A62" s="31">
        <v>5.5</v>
      </c>
      <c r="B62" s="21" t="s">
        <v>81</v>
      </c>
      <c r="C62" s="43">
        <f>SUM(C63:C68)</f>
        <v>0</v>
      </c>
      <c r="D62" s="43">
        <f>SUM(D63:D68)</f>
        <v>1546386.26</v>
      </c>
      <c r="E62" s="25"/>
      <c r="F62" s="25"/>
    </row>
    <row r="63" spans="1:6" s="37" customFormat="1" x14ac:dyDescent="0.2">
      <c r="A63" s="20" t="s">
        <v>82</v>
      </c>
      <c r="B63" s="21" t="s">
        <v>83</v>
      </c>
      <c r="C63" s="23">
        <v>0</v>
      </c>
      <c r="D63" s="23">
        <v>1546386.26</v>
      </c>
      <c r="E63" s="36"/>
      <c r="F63" s="36"/>
    </row>
    <row r="64" spans="1:6" s="37" customFormat="1" x14ac:dyDescent="0.2">
      <c r="A64" s="20" t="s">
        <v>84</v>
      </c>
      <c r="B64" s="21" t="s">
        <v>85</v>
      </c>
      <c r="C64" s="15"/>
      <c r="D64" s="15"/>
      <c r="E64" s="36"/>
      <c r="F64" s="36"/>
    </row>
    <row r="65" spans="1:6" s="37" customFormat="1" x14ac:dyDescent="0.2">
      <c r="A65" s="20" t="s">
        <v>86</v>
      </c>
      <c r="B65" s="21" t="s">
        <v>87</v>
      </c>
      <c r="C65" s="15"/>
      <c r="D65" s="15"/>
      <c r="E65" s="36"/>
      <c r="F65" s="36"/>
    </row>
    <row r="66" spans="1:6" s="37" customFormat="1" x14ac:dyDescent="0.2">
      <c r="A66" s="20" t="s">
        <v>88</v>
      </c>
      <c r="B66" s="21" t="s">
        <v>89</v>
      </c>
      <c r="C66" s="15"/>
      <c r="D66" s="15"/>
      <c r="E66" s="36"/>
      <c r="F66" s="36"/>
    </row>
    <row r="67" spans="1:6" s="37" customFormat="1" x14ac:dyDescent="0.2">
      <c r="A67" s="20" t="s">
        <v>90</v>
      </c>
      <c r="B67" s="21" t="s">
        <v>91</v>
      </c>
      <c r="C67" s="15"/>
      <c r="D67" s="15"/>
      <c r="E67" s="36"/>
      <c r="F67" s="36"/>
    </row>
    <row r="68" spans="1:6" s="37" customFormat="1" x14ac:dyDescent="0.2">
      <c r="A68" s="20" t="s">
        <v>92</v>
      </c>
      <c r="B68" s="21" t="s">
        <v>93</v>
      </c>
      <c r="C68" s="15"/>
      <c r="D68" s="15"/>
      <c r="E68" s="36"/>
      <c r="F68" s="36"/>
    </row>
    <row r="69" spans="1:6" s="26" customFormat="1" x14ac:dyDescent="0.2">
      <c r="A69" s="31"/>
      <c r="B69" s="21"/>
      <c r="C69" s="30"/>
      <c r="D69" s="30"/>
      <c r="E69" s="25"/>
      <c r="F69" s="25"/>
    </row>
    <row r="70" spans="1:6" s="26" customFormat="1" x14ac:dyDescent="0.2">
      <c r="A70" s="31"/>
      <c r="B70" s="21"/>
      <c r="C70" s="30"/>
      <c r="D70" s="30"/>
      <c r="E70" s="25"/>
      <c r="F70" s="25"/>
    </row>
    <row r="71" spans="1:6" s="26" customFormat="1" x14ac:dyDescent="0.2">
      <c r="A71" s="18">
        <v>5.6</v>
      </c>
      <c r="B71" s="12" t="s">
        <v>94</v>
      </c>
      <c r="C71" s="19">
        <f>SUM(C72)</f>
        <v>0</v>
      </c>
      <c r="D71" s="19">
        <f>SUM(D72)</f>
        <v>26945801.48</v>
      </c>
      <c r="E71" s="25"/>
      <c r="F71" s="25"/>
    </row>
    <row r="72" spans="1:6" s="26" customFormat="1" x14ac:dyDescent="0.2">
      <c r="A72" s="20" t="s">
        <v>95</v>
      </c>
      <c r="B72" s="21" t="s">
        <v>96</v>
      </c>
      <c r="C72" s="23">
        <v>0</v>
      </c>
      <c r="D72" s="23">
        <v>26945801.48</v>
      </c>
      <c r="E72" s="25"/>
      <c r="F72" s="25"/>
    </row>
    <row r="73" spans="1:6" s="26" customFormat="1" x14ac:dyDescent="0.2">
      <c r="A73" s="31"/>
      <c r="B73" s="21"/>
      <c r="C73" s="30"/>
      <c r="D73" s="30"/>
      <c r="E73" s="25"/>
      <c r="F73" s="25"/>
    </row>
    <row r="74" spans="1:6" s="37" customFormat="1" x14ac:dyDescent="0.2">
      <c r="A74" s="39"/>
      <c r="B74" s="40" t="s">
        <v>97</v>
      </c>
      <c r="C74" s="41">
        <f>C34+C39+C50+C62+C71</f>
        <v>19034993.73</v>
      </c>
      <c r="D74" s="41">
        <f>D34+D39+D50+D62+D71</f>
        <v>107768634.15000001</v>
      </c>
      <c r="E74" s="36"/>
      <c r="F74" s="36"/>
    </row>
    <row r="75" spans="1:6" x14ac:dyDescent="0.2">
      <c r="A75" s="11"/>
      <c r="B75" s="21"/>
      <c r="C75" s="44"/>
      <c r="D75" s="44"/>
    </row>
    <row r="76" spans="1:6" x14ac:dyDescent="0.2">
      <c r="A76" s="11"/>
      <c r="B76" s="21"/>
      <c r="C76" s="44"/>
      <c r="D76" s="44"/>
    </row>
    <row r="77" spans="1:6" s="37" customFormat="1" ht="13.5" thickBot="1" x14ac:dyDescent="0.25">
      <c r="A77" s="39"/>
      <c r="B77" s="45" t="s">
        <v>98</v>
      </c>
      <c r="C77" s="46">
        <f>C31-C74</f>
        <v>11243010.879999999</v>
      </c>
      <c r="D77" s="46">
        <f>D31-D74</f>
        <v>548336.67999999225</v>
      </c>
      <c r="E77" s="47"/>
      <c r="F77" s="47"/>
    </row>
    <row r="78" spans="1:6" x14ac:dyDescent="0.2">
      <c r="A78" s="11"/>
      <c r="B78" s="21"/>
      <c r="C78" s="30"/>
      <c r="D78" s="30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CP. MANUEL RODRIGUEZ</dc:creator>
  <cp:lastModifiedBy>CP. MANUEL RODRIGUEZ</cp:lastModifiedBy>
  <dcterms:created xsi:type="dcterms:W3CDTF">2024-05-02T16:19:58Z</dcterms:created>
  <dcterms:modified xsi:type="dcterms:W3CDTF">2024-05-02T16:21:02Z</dcterms:modified>
</cp:coreProperties>
</file>