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P. MANUEL RODRIGUEZ\Desktop\MUNICIPIO\CAMARGO 2\2024-2027\2026\TRANSPARENCIA 2026\1er. Trim 2026 TESORERIA 2026\"/>
    </mc:Choice>
  </mc:AlternateContent>
  <xr:revisionPtr revIDLastSave="0" documentId="8_{056AFC6A-89DE-412A-9EA2-4AD2F1D08CD7}" xr6:coauthVersionLast="47" xr6:coauthVersionMax="47" xr10:uidLastSave="{00000000-0000-0000-0000-000000000000}"/>
  <bookViews>
    <workbookView xWindow="-120" yWindow="-120" windowWidth="20730" windowHeight="11160" xr2:uid="{C2DA937A-7CB4-4707-807F-665AA9CB4174}"/>
  </bookViews>
  <sheets>
    <sheet name="Hoja1" sheetId="1" r:id="rId1"/>
  </sheets>
  <externalReferences>
    <externalReference r:id="rId2"/>
  </externalReferenc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55" i="1" l="1"/>
  <c r="H54" i="1"/>
  <c r="H53" i="1"/>
  <c r="C53" i="1"/>
  <c r="H52" i="1"/>
  <c r="C52" i="1"/>
  <c r="H51" i="1"/>
  <c r="C51" i="1"/>
  <c r="H50" i="1"/>
  <c r="C50" i="1"/>
  <c r="H49" i="1"/>
  <c r="C49" i="1"/>
  <c r="I36" i="1"/>
  <c r="H36" i="1"/>
  <c r="I32" i="1"/>
  <c r="I45" i="1" s="1"/>
  <c r="H32" i="1"/>
  <c r="H45" i="1" s="1"/>
  <c r="D31" i="1"/>
  <c r="C31" i="1"/>
  <c r="I28" i="1"/>
  <c r="H28" i="1"/>
  <c r="I18" i="1"/>
  <c r="I29" i="1" s="1"/>
  <c r="I46" i="1" s="1"/>
  <c r="K46" i="1" s="1"/>
  <c r="H18" i="1"/>
  <c r="H29" i="1" s="1"/>
  <c r="H46" i="1" s="1"/>
  <c r="J46" i="1" s="1"/>
  <c r="D18" i="1"/>
  <c r="D46" i="1" s="1"/>
  <c r="C18" i="1"/>
  <c r="C46" i="1" s="1"/>
</calcChain>
</file>

<file path=xl/sharedStrings.xml><?xml version="1.0" encoding="utf-8"?>
<sst xmlns="http://schemas.openxmlformats.org/spreadsheetml/2006/main" count="134" uniqueCount="131">
  <si>
    <t>ADMINISTRACION 2024-2027</t>
  </si>
  <si>
    <t>ESTADO DE SITUACION FINANCIERA</t>
  </si>
  <si>
    <t>2026</t>
  </si>
  <si>
    <t>2025</t>
  </si>
  <si>
    <t>ACTIVO</t>
  </si>
  <si>
    <t>PASIVO</t>
  </si>
  <si>
    <t>Activo Circulante</t>
  </si>
  <si>
    <t>Pasivo Circulante</t>
  </si>
  <si>
    <t>1.1.1</t>
  </si>
  <si>
    <t>Efectivo y Equivalentes</t>
  </si>
  <si>
    <t>2.1.1</t>
  </si>
  <si>
    <t>Cuentas por Pagar a Corto Plazo</t>
  </si>
  <si>
    <t>1.1.2</t>
  </si>
  <si>
    <t>Derechos a Recibir Efectivo o Equivalentes</t>
  </si>
  <si>
    <t>2.1.2</t>
  </si>
  <si>
    <t>Documentos por Pagar Corto Plazo</t>
  </si>
  <si>
    <t>1.1.3</t>
  </si>
  <si>
    <t>Derechos a Recibir Bienes o Servicios</t>
  </si>
  <si>
    <t>2.1.3</t>
  </si>
  <si>
    <t>Porción a Corto Plazo de la Deuda Pública a Largo Plazo</t>
  </si>
  <si>
    <t>1.1.4</t>
  </si>
  <si>
    <t>Inventarios</t>
  </si>
  <si>
    <t>2.1.4</t>
  </si>
  <si>
    <t>Títulos y Valores a Corto Plazo</t>
  </si>
  <si>
    <t>1.1.5</t>
  </si>
  <si>
    <t>Almacenes</t>
  </si>
  <si>
    <t>2.1.5</t>
  </si>
  <si>
    <t>Pasivos Diferidos a Corto Plazo</t>
  </si>
  <si>
    <t>1.1.6</t>
  </si>
  <si>
    <t>Estimación por Pérdida o Deterioro de Activos Circulantes</t>
  </si>
  <si>
    <t>2.1.6</t>
  </si>
  <si>
    <t>Fondos y Bienes de Terceros en Garantía y/o Administración a Corto Plazo</t>
  </si>
  <si>
    <t>1.1.9</t>
  </si>
  <si>
    <t>Otros Activos Circulantes</t>
  </si>
  <si>
    <t>2.1.7</t>
  </si>
  <si>
    <t>Provisiones a Corto Plazo</t>
  </si>
  <si>
    <t>2.1.9</t>
  </si>
  <si>
    <t>Otros Pasivos a Corto Plazo</t>
  </si>
  <si>
    <t>Total de Activos Circulantes</t>
  </si>
  <si>
    <t>Total de Pasivos Circulantes</t>
  </si>
  <si>
    <t>Activo No Circulante</t>
  </si>
  <si>
    <t>Pasivo No Circulante</t>
  </si>
  <si>
    <t>1.2.1</t>
  </si>
  <si>
    <t>Inversiones Financieras a Largo Plazo</t>
  </si>
  <si>
    <t>2.2.1</t>
  </si>
  <si>
    <t>Cuentas por Pagar a Largo Plazo</t>
  </si>
  <si>
    <t>1.2.2</t>
  </si>
  <si>
    <t>Derechos a Recibir Efectivo o Equivalentes a Largo Plazo</t>
  </si>
  <si>
    <t>2.2.2</t>
  </si>
  <si>
    <t>Documentos por Pagar a Largo Plazo</t>
  </si>
  <si>
    <t>1.2.3</t>
  </si>
  <si>
    <t>Bienes Inmuebles, Infraestructura y Construcciónes en Proceso</t>
  </si>
  <si>
    <t>2.2.3</t>
  </si>
  <si>
    <t>Deuda Pública a Largo Plazo</t>
  </si>
  <si>
    <t>1.2.4</t>
  </si>
  <si>
    <t>Bienes Muebles</t>
  </si>
  <si>
    <t>2.2.4</t>
  </si>
  <si>
    <t>Pasivos Diferidos a Largo Plazo</t>
  </si>
  <si>
    <t xml:space="preserve"> </t>
  </si>
  <si>
    <t>1.2.5</t>
  </si>
  <si>
    <t>Activos Intangibles</t>
  </si>
  <si>
    <t>2.2.5</t>
  </si>
  <si>
    <t>Fondos y Bienes de Terceros en Garantia y/o Administración a Largo Plazo</t>
  </si>
  <si>
    <t>1.2.6</t>
  </si>
  <si>
    <t>Depreciaciones, Deterioro y Amortización Acumulada de Bienes</t>
  </si>
  <si>
    <t>2.2.6</t>
  </si>
  <si>
    <t>Provisiones a Largo Plazo</t>
  </si>
  <si>
    <t>1.2.7</t>
  </si>
  <si>
    <t>Activos Diferidos</t>
  </si>
  <si>
    <t>1.2.8</t>
  </si>
  <si>
    <t>Estimación por Pérdida o Deterioro de Activos no Circulantes</t>
  </si>
  <si>
    <t>Total de Pasivos No Circulantes</t>
  </si>
  <si>
    <t>1.2.9</t>
  </si>
  <si>
    <t>Otros Activos no Circulantes</t>
  </si>
  <si>
    <t>Total de Pasivo</t>
  </si>
  <si>
    <t>Total de Activos No Circulantes</t>
  </si>
  <si>
    <t>HACIENDA PÚBLICA / PATRIMONIO</t>
  </si>
  <si>
    <t>Hacienda Pública / Patrimonio Contribuido</t>
  </si>
  <si>
    <t>3.1.1</t>
  </si>
  <si>
    <t>Aportaciones</t>
  </si>
  <si>
    <t>3.1.2</t>
  </si>
  <si>
    <t>Donaciones de Capital</t>
  </si>
  <si>
    <t>3.1.3</t>
  </si>
  <si>
    <t>Actualización de la Hacienda Pública / Patrimonio</t>
  </si>
  <si>
    <t>Hacienda Pública / Patrimonio Generado</t>
  </si>
  <si>
    <t>3.2.1</t>
  </si>
  <si>
    <t>Resultado del Ejercicio (Ahorro/Desahorro)</t>
  </si>
  <si>
    <t>3.2.2</t>
  </si>
  <si>
    <t>Resultado de Ejercicios Anteriores</t>
  </si>
  <si>
    <t>3.2.3</t>
  </si>
  <si>
    <t>Revalúos</t>
  </si>
  <si>
    <t>3.2.4</t>
  </si>
  <si>
    <t>Reservas</t>
  </si>
  <si>
    <t>3.2.5</t>
  </si>
  <si>
    <t>Rectificaciones de Resultados de Ejercicios Anteriores</t>
  </si>
  <si>
    <t>Exceso o Insuficiencia en la Actualización de la Hacienda Pública / Patrimonio</t>
  </si>
  <si>
    <t>3.3.1</t>
  </si>
  <si>
    <t>Resultado por Posición Monetaria</t>
  </si>
  <si>
    <t>3.3.2</t>
  </si>
  <si>
    <t>Resultado por Tenencia de Activos no Monetarios</t>
  </si>
  <si>
    <t>Total Hacienda Pública / Patrimonio</t>
  </si>
  <si>
    <t>Total de Activos</t>
  </si>
  <si>
    <t>Total de Pasivo y Hacienda Pública / Patrimonio</t>
  </si>
  <si>
    <t>LEY DE INGRESOS</t>
  </si>
  <si>
    <t>PRESUPUESTO DE EGRESOS</t>
  </si>
  <si>
    <t>8.1.1</t>
  </si>
  <si>
    <t>Ley de Ingresos Estimada</t>
  </si>
  <si>
    <t>8.2.1</t>
  </si>
  <si>
    <t>Presupuesto de Egresos Aprobado</t>
  </si>
  <si>
    <t>8.1.2</t>
  </si>
  <si>
    <t>Ley de Ingresos por Ejecutar</t>
  </si>
  <si>
    <t>8.2.2</t>
  </si>
  <si>
    <t>Presupuesto de Egresos por Ejercer</t>
  </si>
  <si>
    <t>8.1.3</t>
  </si>
  <si>
    <t>Modificaciones a la Ley de Ingresos Estimada</t>
  </si>
  <si>
    <t>8.2.3</t>
  </si>
  <si>
    <t>Modificaciones al Presupuesto de Egresos Aprobado</t>
  </si>
  <si>
    <t>8.1.4</t>
  </si>
  <si>
    <t>Ley de Ingresos Devengada</t>
  </si>
  <si>
    <t>8.2.4</t>
  </si>
  <si>
    <t>Presupuesto de Egresos Comprometido</t>
  </si>
  <si>
    <t>8.1.5</t>
  </si>
  <si>
    <t>Ley de Ingresos Recaudada</t>
  </si>
  <si>
    <t>8.2.5</t>
  </si>
  <si>
    <t>Presupuesto de Egresos Devengado</t>
  </si>
  <si>
    <t>8.2.6</t>
  </si>
  <si>
    <t>Presupuesto de Egresos Ejercido</t>
  </si>
  <si>
    <t>8.2.7</t>
  </si>
  <si>
    <t>Presupuesto de Egresos Pagado</t>
  </si>
  <si>
    <t>MUNICIPIO DE  H. CAMARGO, TAMAULIPAS.</t>
  </si>
  <si>
    <t>AL 31 DE MARZO DEL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</si>
</sst>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#,##0.00;\-&quot;$&quot;#,##0.00"/>
    <numFmt numFmtId="43" formatCode="_-* #,##0.00_-;\-* #,##0.00_-;_-* &quot;-&quot;??_-;_-@_-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6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8">
    <xf numFmtId="0" fontId="0" fillId="0" borderId="0" xfId="0"/>
    <xf numFmtId="0" fontId="3" fillId="0" borderId="0" xfId="2" applyFont="1" applyAlignment="1">
      <alignment horizontal="center"/>
    </xf>
    <xf numFmtId="0" fontId="4" fillId="0" borderId="0" xfId="2" applyFont="1"/>
    <xf numFmtId="0" fontId="3" fillId="0" borderId="0" xfId="2" applyFont="1" applyAlignment="1">
      <alignment horizontal="center"/>
    </xf>
    <xf numFmtId="0" fontId="2" fillId="0" borderId="0" xfId="2"/>
    <xf numFmtId="49" fontId="5" fillId="0" borderId="0" xfId="2" applyNumberFormat="1" applyFont="1" applyAlignment="1">
      <alignment horizontal="center"/>
    </xf>
    <xf numFmtId="0" fontId="6" fillId="0" borderId="0" xfId="2" applyFont="1"/>
    <xf numFmtId="0" fontId="5" fillId="0" borderId="0" xfId="2" applyFont="1" applyAlignment="1">
      <alignment horizontal="right"/>
    </xf>
    <xf numFmtId="0" fontId="2" fillId="0" borderId="0" xfId="2" applyAlignment="1">
      <alignment horizontal="right"/>
    </xf>
    <xf numFmtId="0" fontId="7" fillId="0" borderId="0" xfId="2" applyFont="1"/>
    <xf numFmtId="4" fontId="6" fillId="2" borderId="0" xfId="0" applyNumberFormat="1" applyFont="1" applyFill="1" applyAlignment="1" applyProtection="1">
      <alignment horizontal="right" vertical="top" indent="1"/>
      <protection locked="0"/>
    </xf>
    <xf numFmtId="3" fontId="2" fillId="0" borderId="0" xfId="3" applyNumberFormat="1" applyFont="1" applyFill="1" applyBorder="1" applyAlignment="1">
      <alignment horizontal="right"/>
    </xf>
    <xf numFmtId="0" fontId="8" fillId="0" borderId="0" xfId="2" applyFont="1"/>
    <xf numFmtId="43" fontId="6" fillId="2" borderId="0" xfId="4" applyFont="1" applyFill="1" applyBorder="1" applyAlignment="1" applyProtection="1">
      <alignment horizontal="right" vertical="top" indent="1"/>
      <protection locked="0"/>
    </xf>
    <xf numFmtId="43" fontId="6" fillId="2" borderId="0" xfId="5" applyFont="1" applyFill="1" applyBorder="1" applyAlignment="1" applyProtection="1">
      <alignment horizontal="right" vertical="top" indent="1"/>
      <protection locked="0"/>
    </xf>
    <xf numFmtId="4" fontId="2" fillId="0" borderId="0" xfId="3" applyNumberFormat="1" applyFont="1" applyFill="1" applyBorder="1" applyAlignment="1">
      <alignment horizontal="right"/>
    </xf>
    <xf numFmtId="4" fontId="4" fillId="0" borderId="0" xfId="3" applyNumberFormat="1" applyFont="1" applyFill="1" applyBorder="1" applyAlignment="1">
      <alignment horizontal="right"/>
    </xf>
    <xf numFmtId="4" fontId="2" fillId="0" borderId="0" xfId="2" applyNumberFormat="1" applyAlignment="1">
      <alignment horizontal="right"/>
    </xf>
    <xf numFmtId="0" fontId="9" fillId="0" borderId="0" xfId="2" applyFont="1"/>
    <xf numFmtId="4" fontId="2" fillId="0" borderId="1" xfId="2" applyNumberFormat="1" applyBorder="1" applyAlignment="1">
      <alignment horizontal="right"/>
    </xf>
    <xf numFmtId="43" fontId="6" fillId="2" borderId="0" xfId="4" applyFont="1" applyFill="1" applyBorder="1" applyAlignment="1" applyProtection="1">
      <alignment horizontal="right" vertical="center" indent="1"/>
      <protection locked="0"/>
    </xf>
    <xf numFmtId="43" fontId="6" fillId="2" borderId="0" xfId="5" applyFont="1" applyFill="1" applyBorder="1" applyAlignment="1" applyProtection="1">
      <alignment horizontal="right" vertical="center" indent="1"/>
      <protection locked="0"/>
    </xf>
    <xf numFmtId="4" fontId="2" fillId="0" borderId="0" xfId="2" applyNumberFormat="1"/>
    <xf numFmtId="4" fontId="6" fillId="3" borderId="0" xfId="0" applyNumberFormat="1" applyFont="1" applyFill="1" applyAlignment="1" applyProtection="1">
      <alignment vertical="top"/>
      <protection locked="0"/>
    </xf>
    <xf numFmtId="4" fontId="4" fillId="0" borderId="1" xfId="3" applyNumberFormat="1" applyFont="1" applyFill="1" applyBorder="1" applyAlignment="1">
      <alignment horizontal="right"/>
    </xf>
    <xf numFmtId="4" fontId="4" fillId="0" borderId="0" xfId="2" applyNumberFormat="1" applyFont="1" applyAlignment="1">
      <alignment horizontal="right"/>
    </xf>
    <xf numFmtId="3" fontId="2" fillId="0" borderId="0" xfId="2" applyNumberFormat="1"/>
    <xf numFmtId="3" fontId="2" fillId="0" borderId="0" xfId="2" applyNumberFormat="1" applyAlignment="1">
      <alignment horizontal="right"/>
    </xf>
    <xf numFmtId="3" fontId="10" fillId="0" borderId="0" xfId="2" applyNumberFormat="1" applyFont="1" applyAlignment="1">
      <alignment horizontal="right"/>
    </xf>
    <xf numFmtId="43" fontId="2" fillId="0" borderId="0" xfId="3" applyFont="1" applyFill="1" applyBorder="1" applyAlignment="1">
      <alignment horizontal="right"/>
    </xf>
    <xf numFmtId="0" fontId="11" fillId="0" borderId="0" xfId="2" applyFont="1" applyAlignment="1">
      <alignment horizontal="center"/>
    </xf>
    <xf numFmtId="0" fontId="11" fillId="0" borderId="0" xfId="2" applyFont="1" applyAlignment="1">
      <alignment horizontal="right"/>
    </xf>
    <xf numFmtId="43" fontId="2" fillId="0" borderId="0" xfId="3" applyFont="1" applyBorder="1" applyAlignment="1">
      <alignment horizontal="right"/>
    </xf>
    <xf numFmtId="7" fontId="12" fillId="0" borderId="0" xfId="0" applyNumberFormat="1" applyFont="1" applyAlignment="1">
      <alignment vertical="top" wrapText="1"/>
    </xf>
    <xf numFmtId="43" fontId="2" fillId="0" borderId="0" xfId="1" applyFont="1" applyFill="1"/>
    <xf numFmtId="43" fontId="2" fillId="0" borderId="0" xfId="3" applyFont="1" applyAlignment="1">
      <alignment horizontal="right"/>
    </xf>
    <xf numFmtId="0" fontId="4" fillId="4" borderId="0" xfId="2" applyFont="1" applyFill="1" applyAlignment="1">
      <alignment horizontal="center"/>
    </xf>
    <xf numFmtId="43" fontId="2" fillId="0" borderId="0" xfId="2" applyNumberFormat="1"/>
  </cellXfs>
  <cellStyles count="6">
    <cellStyle name="Millares" xfId="1" builtinId="3"/>
    <cellStyle name="Millares 169" xfId="4" xr:uid="{8D6298C6-AC22-4C27-9FF7-D223E926D60B}"/>
    <cellStyle name="Millares 2" xfId="3" xr:uid="{4EEC00E4-90D9-441E-937B-5248106F8680}"/>
    <cellStyle name="Millares 222" xfId="5" xr:uid="{7631D19D-9C97-4C9C-A76E-6A34B17F4B5C}"/>
    <cellStyle name="Normal" xfId="0" builtinId="0"/>
    <cellStyle name="Normal 2" xfId="2" xr:uid="{486FA438-6A56-48A5-A2B0-A0CDB8B3A98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114300</xdr:colOff>
      <xdr:row>0</xdr:row>
      <xdr:rowOff>85725</xdr:rowOff>
    </xdr:from>
    <xdr:to>
      <xdr:col>8</xdr:col>
      <xdr:colOff>771525</xdr:colOff>
      <xdr:row>3</xdr:row>
      <xdr:rowOff>57150</xdr:rowOff>
    </xdr:to>
    <xdr:pic>
      <xdr:nvPicPr>
        <xdr:cNvPr id="2" name="Imagen 6" descr="Gobierno del Estado de Tamaulipas">
          <a:extLst>
            <a:ext uri="{FF2B5EF4-FFF2-40B4-BE49-F238E27FC236}">
              <a16:creationId xmlns:a16="http://schemas.microsoft.com/office/drawing/2014/main" id="{7A71FF48-B653-460D-8C90-164B45681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58325" y="85725"/>
          <a:ext cx="16383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247650</xdr:colOff>
      <xdr:row>0</xdr:row>
      <xdr:rowOff>171450</xdr:rowOff>
    </xdr:from>
    <xdr:to>
      <xdr:col>1</xdr:col>
      <xdr:colOff>994521</xdr:colOff>
      <xdr:row>3</xdr:row>
      <xdr:rowOff>72657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2F9D243-5557-4331-8122-3F7E506EA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71450"/>
          <a:ext cx="1042146" cy="47270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P.%20MANUEL%20RODRIGUEZ\Desktop\MUNICIPIO\CAMARGO%202\2024-2027\2026\INFORME%20FINANCIDERO%202026\INFORME%20FINANCIERO%20MARZO%202026\A)ESTADO%20FINANCIERO\INFORME%20FINANCIERO%20MARZO%202026%20CAMARGO.xlsx" TargetMode="External"/><Relationship Id="rId1" Type="http://schemas.openxmlformats.org/officeDocument/2006/relationships/externalLinkPath" Target="/Users/CP.%20MANUEL%20RODRIGUEZ/Desktop/MUNICIPIO/CAMARGO%202/2024-2027/2026/INFORME%20FINANCIDERO%202026/INFORME%20FINANCIERO%20MARZO%202026/A)ESTADO%20FINANCIERO/INFORME%20FINANCIERO%20MARZO%202026%20CAMARG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DICE"/>
      <sheetName val="1"/>
      <sheetName val="1.1"/>
      <sheetName val="2"/>
      <sheetName val="5"/>
      <sheetName val="6"/>
      <sheetName val="8"/>
      <sheetName val="9.1"/>
      <sheetName val="9.1.2"/>
      <sheetName val="A3"/>
      <sheetName val="A5a1"/>
      <sheetName val="A5a2"/>
      <sheetName val="A5b"/>
      <sheetName val="A6"/>
      <sheetName val="7.II.3"/>
      <sheetName val="7.II.8"/>
      <sheetName val="7.II.9"/>
      <sheetName val="7.II.12"/>
      <sheetName val="7.III.1-2"/>
      <sheetName val="7.V.1"/>
      <sheetName val="7.V.2"/>
      <sheetName val="7.M.1"/>
      <sheetName val="CONCILIACIONES BANCARIAS"/>
      <sheetName val="BANCOS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>
        <row r="19">
          <cell r="C19">
            <v>118317700</v>
          </cell>
          <cell r="D19">
            <v>0</v>
          </cell>
          <cell r="F19">
            <v>31358567.199999999</v>
          </cell>
          <cell r="G19">
            <v>31358567.199999999</v>
          </cell>
        </row>
      </sheetData>
      <sheetData sheetId="7">
        <row r="82">
          <cell r="C82">
            <v>118317700</v>
          </cell>
          <cell r="D82">
            <v>0</v>
          </cell>
          <cell r="F82">
            <v>28083370.07</v>
          </cell>
          <cell r="G82">
            <v>28083370.07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C97430-9FE6-4C31-AB3B-AD982DA4A13D}">
  <dimension ref="A1:K145"/>
  <sheetViews>
    <sheetView tabSelected="1" workbookViewId="0">
      <selection activeCell="D65" sqref="D65"/>
    </sheetView>
  </sheetViews>
  <sheetFormatPr baseColWidth="10" defaultRowHeight="12.75" x14ac:dyDescent="0.2"/>
  <cols>
    <col min="1" max="1" width="4.42578125" style="4" bestFit="1" customWidth="1"/>
    <col min="2" max="2" width="51" style="4" customWidth="1"/>
    <col min="3" max="3" width="15.28515625" style="8" customWidth="1"/>
    <col min="4" max="4" width="15" style="35" customWidth="1"/>
    <col min="5" max="5" width="1.7109375" style="4" customWidth="1"/>
    <col min="6" max="6" width="4.42578125" style="4" bestFit="1" customWidth="1"/>
    <col min="7" max="7" width="48.28515625" style="4" customWidth="1"/>
    <col min="8" max="8" width="14.7109375" style="8" customWidth="1"/>
    <col min="9" max="9" width="16.85546875" style="8" customWidth="1"/>
    <col min="10" max="10" width="15.5703125" style="4" bestFit="1" customWidth="1"/>
    <col min="11" max="16384" width="11.42578125" style="4"/>
  </cols>
  <sheetData>
    <row r="1" spans="1:9" s="2" customFormat="1" ht="15" x14ac:dyDescent="0.25">
      <c r="A1" s="1" t="s">
        <v>129</v>
      </c>
      <c r="B1" s="1"/>
      <c r="C1" s="1"/>
      <c r="D1" s="1"/>
      <c r="E1" s="1"/>
      <c r="F1" s="1"/>
      <c r="G1" s="1"/>
      <c r="H1" s="1"/>
      <c r="I1" s="1"/>
    </row>
    <row r="2" spans="1:9" s="2" customFormat="1" ht="15" x14ac:dyDescent="0.25">
      <c r="A2" s="1" t="s">
        <v>0</v>
      </c>
      <c r="B2" s="1"/>
      <c r="C2" s="1"/>
      <c r="D2" s="1"/>
      <c r="E2" s="1"/>
      <c r="F2" s="1"/>
      <c r="G2" s="1"/>
      <c r="H2" s="1"/>
      <c r="I2" s="1"/>
    </row>
    <row r="3" spans="1:9" s="2" customFormat="1" ht="15" x14ac:dyDescent="0.25">
      <c r="A3" s="1" t="s">
        <v>1</v>
      </c>
      <c r="B3" s="1"/>
      <c r="C3" s="1"/>
      <c r="D3" s="1"/>
      <c r="E3" s="1"/>
      <c r="F3" s="1"/>
      <c r="G3" s="1"/>
      <c r="H3" s="1"/>
      <c r="I3" s="1"/>
    </row>
    <row r="4" spans="1:9" s="2" customFormat="1" ht="13.5" customHeight="1" x14ac:dyDescent="0.25">
      <c r="A4" s="1" t="s">
        <v>130</v>
      </c>
      <c r="B4" s="1"/>
      <c r="C4" s="1"/>
      <c r="D4" s="1"/>
      <c r="E4" s="1"/>
      <c r="F4" s="1"/>
      <c r="G4" s="1"/>
      <c r="H4" s="1"/>
      <c r="I4" s="1"/>
    </row>
    <row r="5" spans="1:9" s="2" customFormat="1" ht="13.5" customHeight="1" x14ac:dyDescent="0.25">
      <c r="A5" s="3"/>
      <c r="B5" s="3"/>
      <c r="C5" s="3"/>
      <c r="D5" s="3"/>
      <c r="E5" s="3"/>
      <c r="F5" s="3"/>
      <c r="G5" s="3"/>
      <c r="H5" s="3"/>
      <c r="I5" s="3"/>
    </row>
    <row r="6" spans="1:9" x14ac:dyDescent="0.2">
      <c r="C6" s="5" t="s">
        <v>2</v>
      </c>
      <c r="D6" s="5" t="s">
        <v>3</v>
      </c>
      <c r="E6" s="6"/>
      <c r="F6" s="6"/>
      <c r="G6" s="6"/>
      <c r="H6" s="5" t="s">
        <v>2</v>
      </c>
      <c r="I6" s="5" t="s">
        <v>3</v>
      </c>
    </row>
    <row r="7" spans="1:9" x14ac:dyDescent="0.2">
      <c r="A7" s="7">
        <v>1</v>
      </c>
      <c r="B7" s="2" t="s">
        <v>4</v>
      </c>
      <c r="D7" s="8"/>
      <c r="F7" s="7">
        <v>2</v>
      </c>
      <c r="G7" s="2" t="s">
        <v>5</v>
      </c>
    </row>
    <row r="8" spans="1:9" x14ac:dyDescent="0.2">
      <c r="A8" s="7">
        <v>1.1000000000000001</v>
      </c>
      <c r="B8" s="9" t="s">
        <v>6</v>
      </c>
      <c r="C8" s="10"/>
      <c r="D8" s="10"/>
      <c r="F8" s="7">
        <v>2.1</v>
      </c>
      <c r="G8" s="9" t="s">
        <v>7</v>
      </c>
      <c r="H8" s="11"/>
      <c r="I8" s="11"/>
    </row>
    <row r="9" spans="1:9" x14ac:dyDescent="0.2">
      <c r="A9" s="12" t="s">
        <v>8</v>
      </c>
      <c r="B9" s="4" t="s">
        <v>9</v>
      </c>
      <c r="C9" s="13">
        <v>5247857.9000000004</v>
      </c>
      <c r="D9" s="14">
        <v>947441.5</v>
      </c>
      <c r="F9" s="12" t="s">
        <v>10</v>
      </c>
      <c r="G9" s="4" t="s">
        <v>11</v>
      </c>
      <c r="H9" s="13">
        <v>4694736.21</v>
      </c>
      <c r="I9" s="14">
        <v>5298489.82</v>
      </c>
    </row>
    <row r="10" spans="1:9" x14ac:dyDescent="0.2">
      <c r="A10" s="12" t="s">
        <v>12</v>
      </c>
      <c r="B10" s="4" t="s">
        <v>13</v>
      </c>
      <c r="C10" s="13">
        <v>898471.58</v>
      </c>
      <c r="D10" s="14">
        <v>813527.95</v>
      </c>
      <c r="F10" s="12" t="s">
        <v>14</v>
      </c>
      <c r="G10" s="4" t="s">
        <v>15</v>
      </c>
      <c r="H10" s="10"/>
      <c r="I10" s="10"/>
    </row>
    <row r="11" spans="1:9" x14ac:dyDescent="0.2">
      <c r="A11" s="12" t="s">
        <v>16</v>
      </c>
      <c r="B11" s="4" t="s">
        <v>17</v>
      </c>
      <c r="C11" s="13">
        <v>712887.06</v>
      </c>
      <c r="D11" s="14">
        <v>2415703.52</v>
      </c>
      <c r="F11" s="12" t="s">
        <v>18</v>
      </c>
      <c r="G11" s="4" t="s">
        <v>19</v>
      </c>
      <c r="H11" s="15"/>
      <c r="I11" s="15"/>
    </row>
    <row r="12" spans="1:9" ht="13.5" customHeight="1" x14ac:dyDescent="0.2">
      <c r="A12" s="12" t="s">
        <v>20</v>
      </c>
      <c r="B12" s="4" t="s">
        <v>21</v>
      </c>
      <c r="C12" s="10">
        <v>0</v>
      </c>
      <c r="D12" s="10">
        <v>0</v>
      </c>
      <c r="F12" s="12" t="s">
        <v>22</v>
      </c>
      <c r="G12" s="4" t="s">
        <v>23</v>
      </c>
      <c r="H12" s="15"/>
      <c r="I12" s="15"/>
    </row>
    <row r="13" spans="1:9" x14ac:dyDescent="0.2">
      <c r="A13" s="12" t="s">
        <v>24</v>
      </c>
      <c r="B13" s="4" t="s">
        <v>25</v>
      </c>
      <c r="C13" s="16"/>
      <c r="D13" s="16"/>
      <c r="F13" s="12" t="s">
        <v>26</v>
      </c>
      <c r="G13" s="4" t="s">
        <v>27</v>
      </c>
      <c r="H13" s="15"/>
      <c r="I13" s="15"/>
    </row>
    <row r="14" spans="1:9" x14ac:dyDescent="0.2">
      <c r="A14" s="12" t="s">
        <v>28</v>
      </c>
      <c r="B14" s="4" t="s">
        <v>29</v>
      </c>
      <c r="C14" s="16"/>
      <c r="D14" s="16"/>
      <c r="F14" s="12" t="s">
        <v>30</v>
      </c>
      <c r="G14" s="4" t="s">
        <v>31</v>
      </c>
      <c r="H14" s="15"/>
      <c r="I14" s="15"/>
    </row>
    <row r="15" spans="1:9" x14ac:dyDescent="0.2">
      <c r="A15" s="12" t="s">
        <v>32</v>
      </c>
      <c r="B15" s="4" t="s">
        <v>33</v>
      </c>
      <c r="C15" s="16"/>
      <c r="D15" s="16"/>
      <c r="F15" s="12" t="s">
        <v>34</v>
      </c>
      <c r="G15" s="4" t="s">
        <v>35</v>
      </c>
      <c r="H15" s="15"/>
      <c r="I15" s="15"/>
    </row>
    <row r="16" spans="1:9" x14ac:dyDescent="0.2">
      <c r="C16" s="17"/>
      <c r="D16" s="17"/>
      <c r="F16" s="12" t="s">
        <v>36</v>
      </c>
      <c r="G16" s="4" t="s">
        <v>37</v>
      </c>
      <c r="H16" s="17"/>
      <c r="I16" s="17"/>
    </row>
    <row r="17" spans="1:10" ht="6.75" customHeight="1" x14ac:dyDescent="0.2">
      <c r="C17" s="17"/>
      <c r="D17" s="17"/>
      <c r="H17" s="17"/>
      <c r="I17" s="17"/>
    </row>
    <row r="18" spans="1:10" x14ac:dyDescent="0.2">
      <c r="B18" s="18" t="s">
        <v>38</v>
      </c>
      <c r="C18" s="19">
        <f>SUM(C9:C17)</f>
        <v>6859216.540000001</v>
      </c>
      <c r="D18" s="19">
        <f>SUM(D9:D17)</f>
        <v>4176672.9699999997</v>
      </c>
      <c r="G18" s="18" t="s">
        <v>39</v>
      </c>
      <c r="H18" s="19">
        <f>SUM(H9:H17)</f>
        <v>4694736.21</v>
      </c>
      <c r="I18" s="19">
        <f>SUM(I9:I17)</f>
        <v>5298489.82</v>
      </c>
    </row>
    <row r="19" spans="1:10" ht="6" customHeight="1" x14ac:dyDescent="0.2">
      <c r="C19" s="17"/>
      <c r="D19" s="17"/>
      <c r="H19" s="17"/>
      <c r="I19" s="17"/>
    </row>
    <row r="20" spans="1:10" x14ac:dyDescent="0.2">
      <c r="A20" s="7">
        <v>1.2</v>
      </c>
      <c r="B20" s="9" t="s">
        <v>40</v>
      </c>
      <c r="C20" s="16"/>
      <c r="D20" s="16"/>
      <c r="F20" s="7">
        <v>2.2000000000000002</v>
      </c>
      <c r="G20" s="9" t="s">
        <v>41</v>
      </c>
      <c r="H20" s="17"/>
      <c r="I20" s="17"/>
    </row>
    <row r="21" spans="1:10" x14ac:dyDescent="0.2">
      <c r="A21" s="12" t="s">
        <v>42</v>
      </c>
      <c r="B21" s="4" t="s">
        <v>43</v>
      </c>
      <c r="C21" s="17"/>
      <c r="D21" s="17"/>
      <c r="F21" s="12" t="s">
        <v>44</v>
      </c>
      <c r="G21" s="4" t="s">
        <v>45</v>
      </c>
      <c r="H21" s="15">
        <v>0</v>
      </c>
      <c r="I21" s="15">
        <v>0</v>
      </c>
    </row>
    <row r="22" spans="1:10" x14ac:dyDescent="0.2">
      <c r="A22" s="12" t="s">
        <v>46</v>
      </c>
      <c r="B22" s="4" t="s">
        <v>47</v>
      </c>
      <c r="C22" s="10"/>
      <c r="D22" s="10"/>
      <c r="F22" s="12" t="s">
        <v>48</v>
      </c>
      <c r="G22" s="4" t="s">
        <v>49</v>
      </c>
      <c r="H22" s="15"/>
      <c r="I22" s="15"/>
    </row>
    <row r="23" spans="1:10" x14ac:dyDescent="0.2">
      <c r="A23" s="12" t="s">
        <v>50</v>
      </c>
      <c r="B23" s="4" t="s">
        <v>51</v>
      </c>
      <c r="C23" s="13">
        <v>11637966.619999999</v>
      </c>
      <c r="D23" s="14">
        <v>3917388.58</v>
      </c>
      <c r="F23" s="12" t="s">
        <v>52</v>
      </c>
      <c r="G23" s="4" t="s">
        <v>53</v>
      </c>
      <c r="H23" s="15"/>
      <c r="I23" s="15"/>
    </row>
    <row r="24" spans="1:10" x14ac:dyDescent="0.2">
      <c r="A24" s="12" t="s">
        <v>54</v>
      </c>
      <c r="B24" s="4" t="s">
        <v>55</v>
      </c>
      <c r="C24" s="13">
        <v>19274632.440000001</v>
      </c>
      <c r="D24" s="14">
        <v>19249633.440000001</v>
      </c>
      <c r="F24" s="12" t="s">
        <v>56</v>
      </c>
      <c r="G24" s="4" t="s">
        <v>57</v>
      </c>
      <c r="H24" s="17" t="s">
        <v>58</v>
      </c>
      <c r="I24" s="17" t="s">
        <v>58</v>
      </c>
    </row>
    <row r="25" spans="1:10" x14ac:dyDescent="0.2">
      <c r="A25" s="12" t="s">
        <v>59</v>
      </c>
      <c r="B25" s="4" t="s">
        <v>60</v>
      </c>
      <c r="C25" s="13">
        <v>0</v>
      </c>
      <c r="D25" s="14">
        <v>0</v>
      </c>
      <c r="F25" s="12" t="s">
        <v>61</v>
      </c>
      <c r="G25" s="4" t="s">
        <v>62</v>
      </c>
      <c r="H25" s="17"/>
      <c r="I25" s="17"/>
    </row>
    <row r="26" spans="1:10" x14ac:dyDescent="0.2">
      <c r="A26" s="12" t="s">
        <v>63</v>
      </c>
      <c r="B26" s="4" t="s">
        <v>64</v>
      </c>
      <c r="C26" s="20">
        <v>-12998721.68</v>
      </c>
      <c r="D26" s="21">
        <v>-12998721.68</v>
      </c>
      <c r="F26" s="12" t="s">
        <v>65</v>
      </c>
      <c r="G26" s="4" t="s">
        <v>66</v>
      </c>
      <c r="H26" s="17"/>
      <c r="I26" s="17"/>
      <c r="J26" s="22"/>
    </row>
    <row r="27" spans="1:10" x14ac:dyDescent="0.2">
      <c r="A27" s="12" t="s">
        <v>67</v>
      </c>
      <c r="B27" s="4" t="s">
        <v>68</v>
      </c>
      <c r="C27" s="10">
        <v>0</v>
      </c>
      <c r="D27" s="10">
        <v>0</v>
      </c>
      <c r="G27" s="2"/>
      <c r="H27" s="17"/>
      <c r="I27" s="17"/>
    </row>
    <row r="28" spans="1:10" x14ac:dyDescent="0.2">
      <c r="A28" s="12" t="s">
        <v>69</v>
      </c>
      <c r="B28" s="4" t="s">
        <v>70</v>
      </c>
      <c r="C28" s="23">
        <v>0</v>
      </c>
      <c r="D28" s="23">
        <v>0</v>
      </c>
      <c r="G28" s="18" t="s">
        <v>71</v>
      </c>
      <c r="H28" s="19">
        <f>SUM(H21:H27)</f>
        <v>0</v>
      </c>
      <c r="I28" s="19">
        <f>SUM(I21:I27)</f>
        <v>0</v>
      </c>
    </row>
    <row r="29" spans="1:10" x14ac:dyDescent="0.2">
      <c r="A29" s="12" t="s">
        <v>72</v>
      </c>
      <c r="B29" s="4" t="s">
        <v>73</v>
      </c>
      <c r="C29" s="17"/>
      <c r="D29" s="17"/>
      <c r="G29" s="9" t="s">
        <v>74</v>
      </c>
      <c r="H29" s="24">
        <f>H18+H28</f>
        <v>4694736.21</v>
      </c>
      <c r="I29" s="24">
        <f>I18+I28</f>
        <v>5298489.82</v>
      </c>
    </row>
    <row r="30" spans="1:10" ht="5.25" customHeight="1" x14ac:dyDescent="0.2">
      <c r="C30" s="17"/>
      <c r="D30" s="17"/>
      <c r="G30" s="2"/>
      <c r="H30" s="17"/>
      <c r="I30" s="17"/>
    </row>
    <row r="31" spans="1:10" x14ac:dyDescent="0.2">
      <c r="B31" s="18" t="s">
        <v>75</v>
      </c>
      <c r="C31" s="19">
        <f>SUM(C23:C30)</f>
        <v>17913877.380000003</v>
      </c>
      <c r="D31" s="19">
        <f>SUM(D23:D30)</f>
        <v>10168300.340000004</v>
      </c>
      <c r="F31" s="7">
        <v>3</v>
      </c>
      <c r="G31" s="2" t="s">
        <v>76</v>
      </c>
      <c r="H31" s="17"/>
      <c r="I31" s="17"/>
    </row>
    <row r="32" spans="1:10" x14ac:dyDescent="0.2">
      <c r="C32" s="17"/>
      <c r="D32" s="17"/>
      <c r="F32" s="7">
        <v>3.1</v>
      </c>
      <c r="G32" s="9" t="s">
        <v>77</v>
      </c>
      <c r="H32" s="24">
        <f>SUM(H33:H35)</f>
        <v>98255.09</v>
      </c>
      <c r="I32" s="24">
        <f>SUM(I33:I35)</f>
        <v>98255.09</v>
      </c>
    </row>
    <row r="33" spans="1:11" ht="11.25" customHeight="1" x14ac:dyDescent="0.2">
      <c r="C33" s="17"/>
      <c r="D33" s="17"/>
      <c r="F33" s="12" t="s">
        <v>78</v>
      </c>
      <c r="G33" s="4" t="s">
        <v>79</v>
      </c>
      <c r="H33" s="17"/>
      <c r="I33" s="17"/>
    </row>
    <row r="34" spans="1:11" x14ac:dyDescent="0.2">
      <c r="C34" s="17"/>
      <c r="D34" s="17"/>
      <c r="F34" s="12" t="s">
        <v>80</v>
      </c>
      <c r="G34" s="4" t="s">
        <v>81</v>
      </c>
      <c r="H34" s="23">
        <v>98255.09</v>
      </c>
      <c r="I34" s="23">
        <v>98255.09</v>
      </c>
    </row>
    <row r="35" spans="1:11" x14ac:dyDescent="0.2">
      <c r="C35" s="17"/>
      <c r="D35" s="17"/>
      <c r="F35" s="12" t="s">
        <v>82</v>
      </c>
      <c r="G35" s="4" t="s">
        <v>83</v>
      </c>
      <c r="H35" s="17"/>
      <c r="I35" s="17"/>
    </row>
    <row r="36" spans="1:11" x14ac:dyDescent="0.2">
      <c r="C36" s="17"/>
      <c r="D36" s="17"/>
      <c r="F36" s="7">
        <v>3.2</v>
      </c>
      <c r="G36" s="9" t="s">
        <v>84</v>
      </c>
      <c r="H36" s="24">
        <f>SUM(H37:H38)</f>
        <v>19980102.619999997</v>
      </c>
      <c r="I36" s="24">
        <f>SUM(I37:I38)</f>
        <v>8948228.4000000004</v>
      </c>
    </row>
    <row r="37" spans="1:11" x14ac:dyDescent="0.2">
      <c r="C37" s="17"/>
      <c r="D37" s="17"/>
      <c r="F37" s="12" t="s">
        <v>85</v>
      </c>
      <c r="G37" s="4" t="s">
        <v>86</v>
      </c>
      <c r="H37" s="13">
        <v>11020774.17</v>
      </c>
      <c r="I37" s="14">
        <v>-3781949.82</v>
      </c>
    </row>
    <row r="38" spans="1:11" x14ac:dyDescent="0.2">
      <c r="C38" s="17"/>
      <c r="D38" s="17"/>
      <c r="F38" s="12" t="s">
        <v>87</v>
      </c>
      <c r="G38" s="4" t="s">
        <v>88</v>
      </c>
      <c r="H38" s="13">
        <v>8959328.4499999993</v>
      </c>
      <c r="I38" s="14">
        <v>12730178.220000001</v>
      </c>
    </row>
    <row r="39" spans="1:11" x14ac:dyDescent="0.2">
      <c r="C39" s="17"/>
      <c r="D39" s="17"/>
      <c r="F39" s="12" t="s">
        <v>89</v>
      </c>
      <c r="G39" s="4" t="s">
        <v>90</v>
      </c>
      <c r="H39" s="17"/>
      <c r="I39" s="17"/>
    </row>
    <row r="40" spans="1:11" x14ac:dyDescent="0.2">
      <c r="C40" s="17"/>
      <c r="D40" s="17"/>
      <c r="F40" s="12" t="s">
        <v>91</v>
      </c>
      <c r="G40" s="4" t="s">
        <v>92</v>
      </c>
      <c r="H40" s="25"/>
      <c r="I40" s="25"/>
    </row>
    <row r="41" spans="1:11" x14ac:dyDescent="0.2">
      <c r="C41" s="17"/>
      <c r="D41" s="17"/>
      <c r="F41" s="12" t="s">
        <v>93</v>
      </c>
      <c r="G41" s="4" t="s">
        <v>94</v>
      </c>
      <c r="H41" s="17"/>
      <c r="I41" s="17"/>
    </row>
    <row r="42" spans="1:11" x14ac:dyDescent="0.2">
      <c r="C42" s="17"/>
      <c r="D42" s="17"/>
      <c r="F42" s="7">
        <v>3.3</v>
      </c>
      <c r="G42" s="9" t="s">
        <v>95</v>
      </c>
      <c r="H42" s="24">
        <v>0</v>
      </c>
      <c r="I42" s="24">
        <v>0</v>
      </c>
    </row>
    <row r="43" spans="1:11" ht="12" customHeight="1" x14ac:dyDescent="0.2">
      <c r="C43" s="17"/>
      <c r="D43" s="17"/>
      <c r="F43" s="12" t="s">
        <v>96</v>
      </c>
      <c r="G43" s="4" t="s">
        <v>97</v>
      </c>
      <c r="H43" s="17"/>
      <c r="I43" s="17"/>
    </row>
    <row r="44" spans="1:11" x14ac:dyDescent="0.2">
      <c r="C44" s="17"/>
      <c r="D44" s="17"/>
      <c r="F44" s="12" t="s">
        <v>98</v>
      </c>
      <c r="G44" s="4" t="s">
        <v>99</v>
      </c>
      <c r="H44" s="17"/>
      <c r="I44" s="17"/>
    </row>
    <row r="45" spans="1:11" ht="14.25" customHeight="1" x14ac:dyDescent="0.2">
      <c r="C45" s="17"/>
      <c r="D45" s="17"/>
      <c r="G45" s="9" t="s">
        <v>100</v>
      </c>
      <c r="H45" s="24">
        <f>H32+H36</f>
        <v>20078357.709999997</v>
      </c>
      <c r="I45" s="24">
        <f>I32+I36</f>
        <v>9046483.4900000002</v>
      </c>
    </row>
    <row r="46" spans="1:11" x14ac:dyDescent="0.2">
      <c r="B46" s="9" t="s">
        <v>101</v>
      </c>
      <c r="C46" s="24">
        <f>C18+C31</f>
        <v>24773093.920000002</v>
      </c>
      <c r="D46" s="24">
        <f>D18+D31</f>
        <v>14344973.310000002</v>
      </c>
      <c r="G46" s="9" t="s">
        <v>102</v>
      </c>
      <c r="H46" s="24">
        <f>H29+H45</f>
        <v>24773093.919999998</v>
      </c>
      <c r="I46" s="24">
        <f>I29+I45</f>
        <v>14344973.310000001</v>
      </c>
      <c r="J46" s="26">
        <f>H46-C46</f>
        <v>0</v>
      </c>
      <c r="K46" s="26">
        <f>I46-D46</f>
        <v>0</v>
      </c>
    </row>
    <row r="47" spans="1:11" x14ac:dyDescent="0.2">
      <c r="C47" s="17"/>
      <c r="D47" s="17"/>
      <c r="H47" s="17"/>
      <c r="I47" s="17"/>
    </row>
    <row r="48" spans="1:11" x14ac:dyDescent="0.2">
      <c r="A48" s="7">
        <v>8.1</v>
      </c>
      <c r="B48" s="2" t="s">
        <v>103</v>
      </c>
      <c r="C48" s="17"/>
      <c r="D48" s="17"/>
      <c r="F48" s="7">
        <v>8.1999999999999993</v>
      </c>
      <c r="G48" s="2" t="s">
        <v>104</v>
      </c>
      <c r="H48" s="17"/>
      <c r="I48" s="17"/>
    </row>
    <row r="49" spans="1:10" x14ac:dyDescent="0.2">
      <c r="A49" s="12" t="s">
        <v>105</v>
      </c>
      <c r="B49" s="4" t="s">
        <v>106</v>
      </c>
      <c r="C49" s="17">
        <f>'[1]8'!C19</f>
        <v>118317700</v>
      </c>
      <c r="D49" s="17">
        <v>113352700</v>
      </c>
      <c r="F49" s="12" t="s">
        <v>107</v>
      </c>
      <c r="G49" s="4" t="s">
        <v>108</v>
      </c>
      <c r="H49" s="17">
        <f>'[1]9.1'!C82</f>
        <v>118317700</v>
      </c>
      <c r="I49" s="17">
        <v>113352700</v>
      </c>
      <c r="J49" s="27"/>
    </row>
    <row r="50" spans="1:10" x14ac:dyDescent="0.2">
      <c r="A50" s="12" t="s">
        <v>109</v>
      </c>
      <c r="B50" s="4" t="s">
        <v>110</v>
      </c>
      <c r="C50" s="17">
        <f>C49-C52+C51</f>
        <v>86959132.799999997</v>
      </c>
      <c r="D50" s="17">
        <v>8744130.549999997</v>
      </c>
      <c r="F50" s="12" t="s">
        <v>111</v>
      </c>
      <c r="G50" s="4" t="s">
        <v>112</v>
      </c>
      <c r="H50" s="17">
        <f>H49+H51-H53</f>
        <v>90234329.930000007</v>
      </c>
      <c r="I50" s="17">
        <v>1459049.25</v>
      </c>
      <c r="J50" s="27"/>
    </row>
    <row r="51" spans="1:10" x14ac:dyDescent="0.2">
      <c r="A51" s="12" t="s">
        <v>113</v>
      </c>
      <c r="B51" s="4" t="s">
        <v>114</v>
      </c>
      <c r="C51" s="17">
        <f>'[1]8'!D19</f>
        <v>0</v>
      </c>
      <c r="D51" s="17">
        <v>0</v>
      </c>
      <c r="F51" s="12" t="s">
        <v>115</v>
      </c>
      <c r="G51" s="4" t="s">
        <v>116</v>
      </c>
      <c r="H51" s="17">
        <f>'[1]9.1'!D82</f>
        <v>0</v>
      </c>
      <c r="I51" s="17">
        <v>-2071700</v>
      </c>
      <c r="J51" s="27"/>
    </row>
    <row r="52" spans="1:10" x14ac:dyDescent="0.2">
      <c r="A52" s="12" t="s">
        <v>117</v>
      </c>
      <c r="B52" s="4" t="s">
        <v>118</v>
      </c>
      <c r="C52" s="17">
        <f>'[1]8'!F19</f>
        <v>31358567.199999999</v>
      </c>
      <c r="D52" s="17">
        <v>104608569.45</v>
      </c>
      <c r="F52" s="12" t="s">
        <v>119</v>
      </c>
      <c r="G52" s="4" t="s">
        <v>120</v>
      </c>
      <c r="H52" s="17">
        <f>'[1]9.1'!F82</f>
        <v>28083370.07</v>
      </c>
      <c r="I52" s="17">
        <v>109821950.75</v>
      </c>
      <c r="J52" s="27"/>
    </row>
    <row r="53" spans="1:10" x14ac:dyDescent="0.2">
      <c r="A53" s="12" t="s">
        <v>121</v>
      </c>
      <c r="B53" s="4" t="s">
        <v>122</v>
      </c>
      <c r="C53" s="17">
        <f>'[1]8'!G19</f>
        <v>31358567.199999999</v>
      </c>
      <c r="D53" s="17">
        <v>104608569.45</v>
      </c>
      <c r="F53" s="12" t="s">
        <v>123</v>
      </c>
      <c r="G53" s="4" t="s">
        <v>124</v>
      </c>
      <c r="H53" s="17">
        <f>'[1]9.1'!F82</f>
        <v>28083370.07</v>
      </c>
      <c r="I53" s="17">
        <v>109821950.75</v>
      </c>
      <c r="J53" s="27"/>
    </row>
    <row r="54" spans="1:10" x14ac:dyDescent="0.2">
      <c r="C54" s="28"/>
      <c r="D54" s="28"/>
      <c r="F54" s="12" t="s">
        <v>125</v>
      </c>
      <c r="G54" s="4" t="s">
        <v>126</v>
      </c>
      <c r="H54" s="17">
        <f>'[1]9.1'!G82</f>
        <v>28083370.07</v>
      </c>
      <c r="I54" s="17">
        <v>109780969.54000001</v>
      </c>
      <c r="J54" s="27"/>
    </row>
    <row r="55" spans="1:10" x14ac:dyDescent="0.2">
      <c r="C55" s="27"/>
      <c r="D55" s="27"/>
      <c r="F55" s="12" t="s">
        <v>127</v>
      </c>
      <c r="G55" s="4" t="s">
        <v>128</v>
      </c>
      <c r="H55" s="17">
        <f>'[1]9.1'!G82</f>
        <v>28083370.07</v>
      </c>
      <c r="I55" s="17">
        <v>109780969.54000001</v>
      </c>
      <c r="J55" s="27"/>
    </row>
    <row r="56" spans="1:10" x14ac:dyDescent="0.2">
      <c r="A56" s="12"/>
      <c r="D56" s="29"/>
      <c r="F56" s="12"/>
      <c r="H56" s="27"/>
      <c r="I56" s="27"/>
    </row>
    <row r="57" spans="1:10" x14ac:dyDescent="0.2">
      <c r="B57" s="30"/>
      <c r="C57" s="31"/>
      <c r="D57" s="31"/>
      <c r="G57" s="30"/>
      <c r="H57" s="31"/>
      <c r="I57" s="31"/>
    </row>
    <row r="58" spans="1:10" x14ac:dyDescent="0.2">
      <c r="D58" s="32"/>
    </row>
    <row r="59" spans="1:10" x14ac:dyDescent="0.2">
      <c r="D59" s="32"/>
    </row>
    <row r="60" spans="1:10" x14ac:dyDescent="0.2">
      <c r="D60" s="32"/>
    </row>
    <row r="61" spans="1:10" x14ac:dyDescent="0.2">
      <c r="D61" s="8"/>
    </row>
    <row r="62" spans="1:10" x14ac:dyDescent="0.2">
      <c r="D62" s="8"/>
    </row>
    <row r="64" spans="1:10" x14ac:dyDescent="0.2">
      <c r="C64" s="33"/>
      <c r="D64" s="33"/>
    </row>
    <row r="65" spans="3:9" x14ac:dyDescent="0.2">
      <c r="C65" s="4"/>
      <c r="D65" s="33"/>
      <c r="H65" s="33"/>
      <c r="I65" s="33"/>
    </row>
    <row r="66" spans="3:9" x14ac:dyDescent="0.2">
      <c r="C66" s="34"/>
      <c r="D66" s="33"/>
      <c r="H66" s="4"/>
      <c r="I66" s="33"/>
    </row>
    <row r="67" spans="3:9" x14ac:dyDescent="0.2">
      <c r="C67" s="34"/>
      <c r="D67" s="33"/>
      <c r="H67" s="4"/>
      <c r="I67" s="33"/>
    </row>
    <row r="68" spans="3:9" x14ac:dyDescent="0.2">
      <c r="C68" s="34"/>
      <c r="D68" s="33"/>
      <c r="H68" s="4"/>
      <c r="I68" s="33"/>
    </row>
    <row r="69" spans="3:9" x14ac:dyDescent="0.2">
      <c r="C69" s="4"/>
      <c r="D69" s="33"/>
      <c r="H69" s="4"/>
      <c r="I69" s="33"/>
    </row>
    <row r="70" spans="3:9" x14ac:dyDescent="0.2">
      <c r="C70" s="4"/>
      <c r="D70" s="33"/>
      <c r="H70" s="4"/>
      <c r="I70" s="33"/>
    </row>
    <row r="71" spans="3:9" x14ac:dyDescent="0.2">
      <c r="H71" s="4"/>
      <c r="I71" s="33"/>
    </row>
    <row r="90" spans="5:10" x14ac:dyDescent="0.2">
      <c r="E90" s="36"/>
      <c r="F90" s="36"/>
    </row>
    <row r="94" spans="5:10" ht="9" customHeight="1" x14ac:dyDescent="0.2">
      <c r="J94" s="37"/>
    </row>
    <row r="101" spans="5:6" x14ac:dyDescent="0.2">
      <c r="E101" s="30"/>
      <c r="F101" s="30"/>
    </row>
    <row r="102" spans="5:6" x14ac:dyDescent="0.2">
      <c r="E102" s="30"/>
      <c r="F102" s="30"/>
    </row>
    <row r="106" spans="5:6" ht="10.5" customHeight="1" x14ac:dyDescent="0.2"/>
    <row r="107" spans="5:6" ht="6.75" customHeight="1" x14ac:dyDescent="0.2"/>
    <row r="108" spans="5:6" ht="8.25" customHeight="1" x14ac:dyDescent="0.2"/>
    <row r="131" ht="9.75" customHeight="1" x14ac:dyDescent="0.2"/>
    <row r="141" ht="27.75" customHeight="1" x14ac:dyDescent="0.2"/>
    <row r="142" ht="24" customHeight="1" x14ac:dyDescent="0.2"/>
    <row r="143" ht="15" customHeight="1" x14ac:dyDescent="0.2"/>
    <row r="145" ht="44.25" customHeight="1" x14ac:dyDescent="0.2"/>
  </sheetData>
  <mergeCells count="4">
    <mergeCell ref="A1:I1"/>
    <mergeCell ref="A2:I2"/>
    <mergeCell ref="A3:I3"/>
    <mergeCell ref="A4:I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manuel rdriguez</dc:creator>
  <cp:lastModifiedBy>jose manuel rdriguez</cp:lastModifiedBy>
  <dcterms:created xsi:type="dcterms:W3CDTF">2026-05-20T14:28:35Z</dcterms:created>
  <dcterms:modified xsi:type="dcterms:W3CDTF">2026-05-20T14:29:31Z</dcterms:modified>
</cp:coreProperties>
</file>